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9040" windowHeight="15840" tabRatio="601"/>
  </bookViews>
  <sheets>
    <sheet name="на 25.10.202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C58" i="2" l="1"/>
  <c r="BE58" i="2"/>
  <c r="BK58" i="2" s="1"/>
  <c r="BD58" i="2"/>
  <c r="BL58" i="2"/>
  <c r="BB58" i="2"/>
  <c r="BE47" i="2" l="1"/>
  <c r="BK47" i="2" s="1"/>
  <c r="BD47" i="2"/>
  <c r="BC47" i="2"/>
  <c r="BL47" i="2" s="1"/>
  <c r="BB47" i="2"/>
  <c r="BB31" i="2"/>
  <c r="BC31" i="2"/>
  <c r="BL31" i="2" s="1"/>
  <c r="BD31" i="2"/>
  <c r="BE31" i="2"/>
  <c r="BK31" i="2" s="1"/>
  <c r="BB20" i="2"/>
  <c r="BC20" i="2"/>
  <c r="BL20" i="2" s="1"/>
  <c r="BD20" i="2"/>
  <c r="BE20" i="2"/>
  <c r="BK20" i="2" s="1"/>
  <c r="BE57" i="2"/>
  <c r="BK57" i="2" s="1"/>
  <c r="BD57" i="2"/>
  <c r="BC57" i="2"/>
  <c r="BL57" i="2" s="1"/>
  <c r="BB57" i="2"/>
  <c r="BE37" i="2"/>
  <c r="BK37" i="2" s="1"/>
  <c r="BD37" i="2"/>
  <c r="BC37" i="2"/>
  <c r="BL37" i="2" s="1"/>
  <c r="BB37" i="2"/>
  <c r="BE56" i="2"/>
  <c r="BK56" i="2" s="1"/>
  <c r="BD56" i="2"/>
  <c r="BC56" i="2"/>
  <c r="BL56" i="2" s="1"/>
  <c r="BB56" i="2"/>
  <c r="BE55" i="2" l="1"/>
  <c r="BK55" i="2" s="1"/>
  <c r="BD55" i="2"/>
  <c r="BC55" i="2"/>
  <c r="BL55" i="2" s="1"/>
  <c r="BB55" i="2"/>
  <c r="BE54" i="2"/>
  <c r="BK54" i="2" s="1"/>
  <c r="BD54" i="2"/>
  <c r="BC54" i="2"/>
  <c r="BL54" i="2" s="1"/>
  <c r="BB54" i="2"/>
  <c r="BE53" i="2"/>
  <c r="BK53" i="2" s="1"/>
  <c r="BD53" i="2"/>
  <c r="BC53" i="2"/>
  <c r="BL53" i="2" s="1"/>
  <c r="BB53" i="2"/>
  <c r="BE52" i="2"/>
  <c r="BK52" i="2" s="1"/>
  <c r="BD52" i="2"/>
  <c r="BC52" i="2"/>
  <c r="BL52" i="2" s="1"/>
  <c r="BB52" i="2"/>
  <c r="BE51" i="2"/>
  <c r="BK51" i="2" s="1"/>
  <c r="BD51" i="2"/>
  <c r="BC51" i="2"/>
  <c r="BL51" i="2" s="1"/>
  <c r="BB51" i="2"/>
  <c r="BE49" i="2"/>
  <c r="BK49" i="2" s="1"/>
  <c r="BD49" i="2"/>
  <c r="BC49" i="2"/>
  <c r="BL49" i="2" s="1"/>
  <c r="BB49" i="2"/>
  <c r="BE45" i="2"/>
  <c r="BK45" i="2" s="1"/>
  <c r="BD45" i="2"/>
  <c r="BC45" i="2"/>
  <c r="BL45" i="2" s="1"/>
  <c r="BB45" i="2"/>
  <c r="BE46" i="2"/>
  <c r="BK46" i="2" s="1"/>
  <c r="BD46" i="2"/>
  <c r="BC46" i="2"/>
  <c r="BL46" i="2" s="1"/>
  <c r="BB46" i="2"/>
  <c r="O44" i="2"/>
  <c r="BE44" i="2"/>
  <c r="BK44" i="2" s="1"/>
  <c r="BD44" i="2"/>
  <c r="BC44" i="2"/>
  <c r="BL44" i="2" s="1"/>
  <c r="BB44" i="2"/>
  <c r="BE43" i="2"/>
  <c r="BK43" i="2" s="1"/>
  <c r="BD43" i="2"/>
  <c r="BC43" i="2"/>
  <c r="BL43" i="2" s="1"/>
  <c r="BB43" i="2"/>
  <c r="BE36" i="2"/>
  <c r="BK36" i="2" s="1"/>
  <c r="BD36" i="2"/>
  <c r="BC36" i="2"/>
  <c r="BL36" i="2" s="1"/>
  <c r="BB36" i="2"/>
  <c r="BE48" i="2"/>
  <c r="BK48" i="2" s="1"/>
  <c r="BD48" i="2"/>
  <c r="BC48" i="2"/>
  <c r="BL48" i="2" s="1"/>
  <c r="BB48" i="2"/>
  <c r="BE39" i="2"/>
  <c r="BK39" i="2" s="1"/>
  <c r="BD39" i="2"/>
  <c r="BC39" i="2"/>
  <c r="BL39" i="2" s="1"/>
  <c r="BB39" i="2"/>
  <c r="BE33" i="2"/>
  <c r="BK33" i="2" s="1"/>
  <c r="BD33" i="2"/>
  <c r="BC33" i="2"/>
  <c r="BL33" i="2" s="1"/>
  <c r="BB33" i="2"/>
  <c r="U30" i="2"/>
  <c r="AS30" i="2" s="1"/>
  <c r="AS24" i="2"/>
  <c r="BE24" i="2" s="1"/>
  <c r="BK24" i="2" s="1"/>
  <c r="BE11" i="2"/>
  <c r="BE8" i="2"/>
  <c r="BK8" i="2" s="1"/>
  <c r="BE14" i="2"/>
  <c r="BK14" i="2" s="1"/>
  <c r="BE12" i="2"/>
  <c r="BK12" i="2" s="1"/>
  <c r="BE13" i="2"/>
  <c r="BK13" i="2" s="1"/>
  <c r="BE9" i="2"/>
  <c r="BK9" i="2" s="1"/>
  <c r="BE15" i="2"/>
  <c r="BK15" i="2" s="1"/>
  <c r="BE17" i="2"/>
  <c r="BK17" i="2" s="1"/>
  <c r="BE18" i="2"/>
  <c r="BK18" i="2" s="1"/>
  <c r="BE16" i="2"/>
  <c r="BK16" i="2" s="1"/>
  <c r="BE22" i="2"/>
  <c r="BK22" i="2" s="1"/>
  <c r="BE21" i="2"/>
  <c r="BK21" i="2" s="1"/>
  <c r="BE19" i="2"/>
  <c r="BK19" i="2" s="1"/>
  <c r="BE23" i="2"/>
  <c r="BK23" i="2" s="1"/>
  <c r="BE28" i="2"/>
  <c r="BK28" i="2" s="1"/>
  <c r="BE27" i="2"/>
  <c r="BK27" i="2" s="1"/>
  <c r="BE26" i="2"/>
  <c r="BK26" i="2" s="1"/>
  <c r="BE25" i="2"/>
  <c r="BK25" i="2" s="1"/>
  <c r="BE29" i="2"/>
  <c r="BK29" i="2" s="1"/>
  <c r="BE32" i="2"/>
  <c r="BK32" i="2" s="1"/>
  <c r="BE35" i="2"/>
  <c r="BK35" i="2" s="1"/>
  <c r="BE38" i="2"/>
  <c r="BK38" i="2" s="1"/>
  <c r="BE40" i="2"/>
  <c r="BK40" i="2" s="1"/>
  <c r="BE34" i="2"/>
  <c r="BK34" i="2" s="1"/>
  <c r="BE41" i="2"/>
  <c r="BK41" i="2" s="1"/>
  <c r="BE42" i="2"/>
  <c r="BK42" i="2" s="1"/>
  <c r="BE50" i="2"/>
  <c r="BK50" i="2" s="1"/>
  <c r="BE10" i="2"/>
  <c r="BK10" i="2" s="1"/>
  <c r="BD11" i="2"/>
  <c r="BD8" i="2"/>
  <c r="BD14" i="2"/>
  <c r="BD12" i="2"/>
  <c r="BD13" i="2"/>
  <c r="BD9" i="2"/>
  <c r="BD15" i="2"/>
  <c r="BD17" i="2"/>
  <c r="BD18" i="2"/>
  <c r="BD16" i="2"/>
  <c r="BD24" i="2"/>
  <c r="BD22" i="2"/>
  <c r="BD21" i="2"/>
  <c r="BD19" i="2"/>
  <c r="BD23" i="2"/>
  <c r="BD28" i="2"/>
  <c r="BD27" i="2"/>
  <c r="BD26" i="2"/>
  <c r="BD25" i="2"/>
  <c r="BD30" i="2"/>
  <c r="BD29" i="2"/>
  <c r="BD32" i="2"/>
  <c r="BD35" i="2"/>
  <c r="BD38" i="2"/>
  <c r="BD40" i="2"/>
  <c r="BD34" i="2"/>
  <c r="BD41" i="2"/>
  <c r="BD42" i="2"/>
  <c r="BD50" i="2"/>
  <c r="BD10" i="2"/>
  <c r="BC11" i="2"/>
  <c r="BC8" i="2"/>
  <c r="BL8" i="2" s="1"/>
  <c r="BC14" i="2"/>
  <c r="BL14" i="2" s="1"/>
  <c r="BC12" i="2"/>
  <c r="BL12" i="2" s="1"/>
  <c r="BC13" i="2"/>
  <c r="BL13" i="2" s="1"/>
  <c r="BC9" i="2"/>
  <c r="BL9" i="2" s="1"/>
  <c r="BC15" i="2"/>
  <c r="BL15" i="2" s="1"/>
  <c r="BC17" i="2"/>
  <c r="BL17" i="2" s="1"/>
  <c r="BC18" i="2"/>
  <c r="BL18" i="2" s="1"/>
  <c r="BC16" i="2"/>
  <c r="BL16" i="2" s="1"/>
  <c r="BC24" i="2"/>
  <c r="BL24" i="2" s="1"/>
  <c r="BC22" i="2"/>
  <c r="BL22" i="2" s="1"/>
  <c r="BC21" i="2"/>
  <c r="BL21" i="2" s="1"/>
  <c r="BC19" i="2"/>
  <c r="BL19" i="2" s="1"/>
  <c r="BC23" i="2"/>
  <c r="BL23" i="2" s="1"/>
  <c r="BC28" i="2"/>
  <c r="BL28" i="2" s="1"/>
  <c r="BC27" i="2"/>
  <c r="BL27" i="2" s="1"/>
  <c r="BC26" i="2"/>
  <c r="BL26" i="2" s="1"/>
  <c r="BC25" i="2"/>
  <c r="BL25" i="2" s="1"/>
  <c r="BC29" i="2"/>
  <c r="BL29" i="2" s="1"/>
  <c r="BC32" i="2"/>
  <c r="BL32" i="2" s="1"/>
  <c r="BC35" i="2"/>
  <c r="BL35" i="2" s="1"/>
  <c r="BC38" i="2"/>
  <c r="BL38" i="2" s="1"/>
  <c r="BC40" i="2"/>
  <c r="BL40" i="2" s="1"/>
  <c r="BC34" i="2"/>
  <c r="BL34" i="2" s="1"/>
  <c r="BC41" i="2"/>
  <c r="BL41" i="2" s="1"/>
  <c r="BC42" i="2"/>
  <c r="BL42" i="2" s="1"/>
  <c r="BC50" i="2"/>
  <c r="BL50" i="2" s="1"/>
  <c r="BC10" i="2"/>
  <c r="BL10" i="2" s="1"/>
  <c r="BB11" i="2"/>
  <c r="BB8" i="2"/>
  <c r="BB14" i="2"/>
  <c r="BB12" i="2"/>
  <c r="BB13" i="2"/>
  <c r="BB9" i="2"/>
  <c r="BB15" i="2"/>
  <c r="BB17" i="2"/>
  <c r="BB18" i="2"/>
  <c r="BB16" i="2"/>
  <c r="BB24" i="2"/>
  <c r="BB22" i="2"/>
  <c r="BB21" i="2"/>
  <c r="BB19" i="2"/>
  <c r="BB23" i="2"/>
  <c r="BB28" i="2"/>
  <c r="BB27" i="2"/>
  <c r="BB26" i="2"/>
  <c r="BB25" i="2"/>
  <c r="BB30" i="2"/>
  <c r="BB29" i="2"/>
  <c r="BB32" i="2"/>
  <c r="BB35" i="2"/>
  <c r="BB38" i="2"/>
  <c r="BB40" i="2"/>
  <c r="BB34" i="2"/>
  <c r="BB41" i="2"/>
  <c r="BB42" i="2"/>
  <c r="BB50" i="2"/>
  <c r="BB10" i="2"/>
  <c r="BC30" i="2" l="1"/>
  <c r="BL30" i="2" s="1"/>
  <c r="BE30" i="2"/>
  <c r="BK30" i="2" s="1"/>
</calcChain>
</file>

<file path=xl/sharedStrings.xml><?xml version="1.0" encoding="utf-8"?>
<sst xmlns="http://schemas.openxmlformats.org/spreadsheetml/2006/main" count="1285" uniqueCount="342">
  <si>
    <t>Подраздел (4 знака)</t>
  </si>
  <si>
    <t>Целевая статья (3 знака)</t>
  </si>
  <si>
    <t>Вид расходов (3 знака)</t>
  </si>
  <si>
    <t>Приложение № 11 (3 знака)</t>
  </si>
  <si>
    <t>Год формир. реестр. записи (2 знака)</t>
  </si>
  <si>
    <t>Порядковый сквозной № реестр.записи в пределах календарного года (по каждому заказчику) (6 знаков)</t>
  </si>
  <si>
    <t>Порядковый сквозной № каждой информации и документа в пределах реестровой записи (4 знака)</t>
  </si>
  <si>
    <t>Фиск. код получателя бюдж.. средств (бюджетной организации) (10 знаков)</t>
  </si>
  <si>
    <t>Наименование заказчика*</t>
  </si>
  <si>
    <t>Источник финансирования*</t>
  </si>
  <si>
    <t>Дата заключения договора*</t>
  </si>
  <si>
    <t>№ договора*</t>
  </si>
  <si>
    <t>Объект закупки /предмет договора*</t>
  </si>
  <si>
    <t>Код статьи бюджетной классификации*</t>
  </si>
  <si>
    <t>Цена договора /этапа* (Валюта)</t>
  </si>
  <si>
    <t>Условия оплаты/ предоплата (размер в % от цены)</t>
  </si>
  <si>
    <t>Гарантийные обязательства</t>
  </si>
  <si>
    <t>Наименование, орган. прав. форма/Ф.И.О., паспортные данные</t>
  </si>
  <si>
    <t>Место нахождения, почтовый адрес/место жительства, контактный телефон</t>
  </si>
  <si>
    <t>Фискальный код/№ патента</t>
  </si>
  <si>
    <t>Дата платежного поручения</t>
  </si>
  <si>
    <t>№ платежного поручения</t>
  </si>
  <si>
    <t>Кредиторская задолженность</t>
  </si>
  <si>
    <t>0001</t>
  </si>
  <si>
    <t>-</t>
  </si>
  <si>
    <t>Иные характеристики товаров (работы, услуги)</t>
  </si>
  <si>
    <t>Индетификационный код заказчика</t>
  </si>
  <si>
    <t>Уникальный номер реестровой записи</t>
  </si>
  <si>
    <t>Реквизиты договора (информация об изменении договора)</t>
  </si>
  <si>
    <t>Экономическая статья бюджетной классификации</t>
  </si>
  <si>
    <t>Исполнитель*</t>
  </si>
  <si>
    <t>Код по Приложению № 10         (3 знака)</t>
  </si>
  <si>
    <t>Год закупки     (2 знака)</t>
  </si>
  <si>
    <t>Целевая статья   (3знкака)</t>
  </si>
  <si>
    <t>Идентификационный код заказчика</t>
  </si>
  <si>
    <t>Порядковый № в плане закупок (4 знака)</t>
  </si>
  <si>
    <t xml:space="preserve">Статья экономической классификации </t>
  </si>
  <si>
    <t>Фискальный код получателя бюджетных средств (бюджетной организации) (10 знаков)</t>
  </si>
  <si>
    <t>Идентификационный код закупки*</t>
  </si>
  <si>
    <t>Дата</t>
  </si>
  <si>
    <t>Исполнение договора (факт поставки/выполнения работ, оказания услуг)</t>
  </si>
  <si>
    <t>Обращение заказчика на финансирование</t>
  </si>
  <si>
    <t>Оплата (финансирование) договора/аванса</t>
  </si>
  <si>
    <t>Заказчика</t>
  </si>
  <si>
    <t>Исполнителя</t>
  </si>
  <si>
    <t>Неисполненные обязательства</t>
  </si>
  <si>
    <t>Информация о расторжении договора (вложение)</t>
  </si>
  <si>
    <t>Информация о признании судом договора недействительным (вложением)</t>
  </si>
  <si>
    <t>Дебитерская задолженность</t>
  </si>
  <si>
    <t>Наименование бюджетной организации*</t>
  </si>
  <si>
    <t>Код по Приложению № 10 (3 знака) **</t>
  </si>
  <si>
    <t>Способ определения исполнителя (поставщика, подрядчика)*</t>
  </si>
  <si>
    <t>Реквизиты документа (дата и №), подтверждающих основание заключения договора*</t>
  </si>
  <si>
    <t>Лимит, утвержденный по Закону*</t>
  </si>
  <si>
    <t>Цена договора /этапа* (Руб. ПМР)</t>
  </si>
  <si>
    <t>Валюта контракта (договора)*</t>
  </si>
  <si>
    <t>Страна происхождения товара*</t>
  </si>
  <si>
    <t>Срок исполнения договора*</t>
  </si>
  <si>
    <t>Сумма (Валюта)</t>
  </si>
  <si>
    <t>Сумма (Руб. ПМР)</t>
  </si>
  <si>
    <t>№ заявки</t>
  </si>
  <si>
    <t>Дата заявки</t>
  </si>
  <si>
    <t>Сумма заявки (Валюта)</t>
  </si>
  <si>
    <t>Сумма заявки (Руб. ПМР)</t>
  </si>
  <si>
    <t>Сумма оплаты (Валюта)</t>
  </si>
  <si>
    <t>Сумма оплаты (Руб. ПМР)</t>
  </si>
  <si>
    <t>Заказчика (Валюта)</t>
  </si>
  <si>
    <t>Заказчика (Руб. ПМР)</t>
  </si>
  <si>
    <t>Поставщика (подрядчика, исполнителя) (Валюта)</t>
  </si>
  <si>
    <t>Поставщика (подрядчика, исполнителя) (Руб. ПМР)</t>
  </si>
  <si>
    <t>Информация об изменении договора (контракта) с указанием условий оговора (контракта) которые были изменены (вложение)*</t>
  </si>
  <si>
    <t>Документ о приемке в случае принятия решения о приемке поставленного товара, выполненной работы, оказанной услуги (вложение)*</t>
  </si>
  <si>
    <t>Дата размещения документов и информации в реестре закупок</t>
  </si>
  <si>
    <t xml:space="preserve"> Иные информация
и документы,
предусмотренные
нормативными
правовыми актами,
регулирующими
правоотношения,
связанные с
заключением
договоров
(контрактов)
купли-продажи,
выполнения работ,
оказания услуг,
подлежащие в
соответствии с
законодательством
Приднестровской
Молдавской
Республики
внесению в реестр
закупок (вложение)</t>
  </si>
  <si>
    <t>1305</t>
  </si>
  <si>
    <t>405</t>
  </si>
  <si>
    <t>264</t>
  </si>
  <si>
    <t>064</t>
  </si>
  <si>
    <t>000001</t>
  </si>
  <si>
    <t>0200015584</t>
  </si>
  <si>
    <t>ГОУ "Приднестровский государственный университет им.Т.Г. Шевченко"</t>
  </si>
  <si>
    <t>ГОУ "ПГУ им. Т.Г.Шевченко"</t>
  </si>
  <si>
    <t>Республиканский бюджет</t>
  </si>
  <si>
    <t>Малая закупка</t>
  </si>
  <si>
    <t>000002</t>
  </si>
  <si>
    <t>0002</t>
  </si>
  <si>
    <t>Единственный поставщик</t>
  </si>
  <si>
    <t>16.01.2021 г.</t>
  </si>
  <si>
    <t>Счет № 218/9</t>
  </si>
  <si>
    <t>Счет № 220/9</t>
  </si>
  <si>
    <t xml:space="preserve">Акт сверки б/н </t>
  </si>
  <si>
    <t>Счет-фактура № 59</t>
  </si>
  <si>
    <t>Счет № 58</t>
  </si>
  <si>
    <t>Счет № 60</t>
  </si>
  <si>
    <t>19.01.2021 г.</t>
  </si>
  <si>
    <t>1721И</t>
  </si>
  <si>
    <t>56-137</t>
  </si>
  <si>
    <t>177-Т</t>
  </si>
  <si>
    <t xml:space="preserve">Расп. № 30рп от 11.02.2021 </t>
  </si>
  <si>
    <t>64/21/01И</t>
  </si>
  <si>
    <t>64/21/01</t>
  </si>
  <si>
    <t>Акт № 572; № 619</t>
  </si>
  <si>
    <t>87/21/02</t>
  </si>
  <si>
    <t>Счет № 25</t>
  </si>
  <si>
    <t>135/21/01</t>
  </si>
  <si>
    <t>187121/ГСМ</t>
  </si>
  <si>
    <t>Счет-фактура № 17</t>
  </si>
  <si>
    <t>Счет № КР-0001514; № КР-0001513</t>
  </si>
  <si>
    <t>Акт б/н</t>
  </si>
  <si>
    <t>63/ПР/2021</t>
  </si>
  <si>
    <t>50321И</t>
  </si>
  <si>
    <t>Бензин АИ-92</t>
  </si>
  <si>
    <t>Бензин АИ-92, дизтопливо</t>
  </si>
  <si>
    <t>Оказание услуг связи</t>
  </si>
  <si>
    <t>Гос.пошлина</t>
  </si>
  <si>
    <t>Моторное масло, трансмиссионное масло и смазка</t>
  </si>
  <si>
    <t>Мотроное масло, смазка</t>
  </si>
  <si>
    <t>Выполнение работ по демонтажу кабеля</t>
  </si>
  <si>
    <t>Рецеркуляторы - облучатели "Светочь"</t>
  </si>
  <si>
    <t>Оказание услуг</t>
  </si>
  <si>
    <t xml:space="preserve">Прокладка и монтаж линии связи </t>
  </si>
  <si>
    <t>Монтаж локальной сети передачи данных на объекте</t>
  </si>
  <si>
    <t>Поставка оборудования</t>
  </si>
  <si>
    <t>Бланки гос. документов об образовании</t>
  </si>
  <si>
    <t>Бланки документов гос. образца и приложений</t>
  </si>
  <si>
    <t>ДТ, АИ-92</t>
  </si>
  <si>
    <t>Канцтовары</t>
  </si>
  <si>
    <t>Бланочная продукция</t>
  </si>
  <si>
    <t>Скульптурная композиция "Студент"</t>
  </si>
  <si>
    <t>Проектно-изыскательные работы</t>
  </si>
  <si>
    <t>Цена за еденицу товаров (работы, услуги)*</t>
  </si>
  <si>
    <t>Предоплата 100% от суммы договора</t>
  </si>
  <si>
    <t>Оплата 75%</t>
  </si>
  <si>
    <t>Предоплата 25% от общей суммы договора</t>
  </si>
  <si>
    <t xml:space="preserve">Предоплата 100% </t>
  </si>
  <si>
    <t>До полного исполнения обязательств</t>
  </si>
  <si>
    <t xml:space="preserve">1 год </t>
  </si>
  <si>
    <t>ООО "Шериф"</t>
  </si>
  <si>
    <t>г.Тирасполь, ул. Шевченко 81/11</t>
  </si>
  <si>
    <t>0200011995</t>
  </si>
  <si>
    <t>СЗАО "Интерднестрком"</t>
  </si>
  <si>
    <t>г.Тирасполь, ул. Восстания,41</t>
  </si>
  <si>
    <t>0200030581</t>
  </si>
  <si>
    <t>НИ г. Тирасполь</t>
  </si>
  <si>
    <t>г. Тирасполь, ул. 25 Октября, 101</t>
  </si>
  <si>
    <t>0200021495</t>
  </si>
  <si>
    <t>ООО "Ласт"</t>
  </si>
  <si>
    <t>г. Тирасполь, ул. К.Либкнехта 333</t>
  </si>
  <si>
    <t>0200029360</t>
  </si>
  <si>
    <t>ООО БЗЭ Потенциал"</t>
  </si>
  <si>
    <t>г. Бендеры, ул. Тираспольская, 3</t>
  </si>
  <si>
    <t>0300047554</t>
  </si>
  <si>
    <t>ГУП "ЭРЭС"</t>
  </si>
  <si>
    <t>г.Тирасполь, ул. Мира, 2</t>
  </si>
  <si>
    <t>0200004748</t>
  </si>
  <si>
    <t>МГУП "Тирастеплоэнерго"</t>
  </si>
  <si>
    <t>г.Тирасполь, ул. Шутова, 3</t>
  </si>
  <si>
    <t>0200013318</t>
  </si>
  <si>
    <t>ЗАО "ТИРАЭТ"</t>
  </si>
  <si>
    <t>г.Тирасполь, ул. Луначарского, 11</t>
  </si>
  <si>
    <t>0200010555</t>
  </si>
  <si>
    <t>ГУП "Водоснабжение и водоотведение"</t>
  </si>
  <si>
    <t>г. Тирасполь, ул.Луначарского, 9</t>
  </si>
  <si>
    <t>0200045198</t>
  </si>
  <si>
    <t>МУП "Бендерытеплоэнерго"</t>
  </si>
  <si>
    <t>г. Бендеры, ул. Бендерского Восстания, 21</t>
  </si>
  <si>
    <t>0300006764</t>
  </si>
  <si>
    <t>ГУ "Центр экспертизы качества образования" МП ПМР</t>
  </si>
  <si>
    <t>г. Тирасполь, ул. Мира, 27</t>
  </si>
  <si>
    <t>0200043877</t>
  </si>
  <si>
    <t>ГУ "Республиканский стадион"</t>
  </si>
  <si>
    <t>г. Тирасполь, ул. Мира, 21</t>
  </si>
  <si>
    <t>0200047497</t>
  </si>
  <si>
    <t>ГУИПП "Бендерская типография "Полиграфист"</t>
  </si>
  <si>
    <t>г. Бендеры, ул. Пушкина, 52</t>
  </si>
  <si>
    <t>0300003273</t>
  </si>
  <si>
    <t>ООО "Стерлинг"</t>
  </si>
  <si>
    <t>г. Тирасполь, ул. Восстания, 4</t>
  </si>
  <si>
    <t>0200023902</t>
  </si>
  <si>
    <t>ИП Дубовой Ю.И.</t>
  </si>
  <si>
    <t>г. Тирасполь, ул. Дружба, 29</t>
  </si>
  <si>
    <t>МУП "Спецавтохозяйство"</t>
  </si>
  <si>
    <t>г. Тирасполь, ул. Украинская, 11</t>
  </si>
  <si>
    <t>0200013302</t>
  </si>
  <si>
    <t>ООО "Энергоремстрой"</t>
  </si>
  <si>
    <t>г. Тирасполь, ул. Лермонтова, 1</t>
  </si>
  <si>
    <t>0200043531</t>
  </si>
  <si>
    <t>Копия заключенного контракта (договора0 (вложения*)</t>
  </si>
  <si>
    <t xml:space="preserve">Реестр бюджетных обязательств ГОУ "ПГУ им. Т.Г. Шевченко" в 2021 году </t>
  </si>
  <si>
    <t>01-14/264</t>
  </si>
  <si>
    <t>01-14/306</t>
  </si>
  <si>
    <t>№ 01-14/318</t>
  </si>
  <si>
    <t>01-14/319</t>
  </si>
  <si>
    <t>01-14/360</t>
  </si>
  <si>
    <t>01-14/488</t>
  </si>
  <si>
    <t>01-14/628</t>
  </si>
  <si>
    <t>01-14/629-1</t>
  </si>
  <si>
    <t>01-14/630-1</t>
  </si>
  <si>
    <t>№ 01-14/631</t>
  </si>
  <si>
    <t>№ 01-14/632</t>
  </si>
  <si>
    <t>№ 01-14/654</t>
  </si>
  <si>
    <t>№ 01-14/689-1</t>
  </si>
  <si>
    <t>№ 01-14/749-2</t>
  </si>
  <si>
    <t>№ 01-14/768</t>
  </si>
  <si>
    <t>№ 01-14/810</t>
  </si>
  <si>
    <t>№ 01-14/958</t>
  </si>
  <si>
    <t>№ 01-14/990</t>
  </si>
  <si>
    <t>01-14/1003</t>
  </si>
  <si>
    <t>№ 01-14/1204</t>
  </si>
  <si>
    <t>№ 01-14/1205</t>
  </si>
  <si>
    <t>01-14/1325</t>
  </si>
  <si>
    <t>№ 01-14/1410</t>
  </si>
  <si>
    <t>№ 01-14/1411</t>
  </si>
  <si>
    <t>01-14/1598</t>
  </si>
  <si>
    <t>№ 01-14/1599</t>
  </si>
  <si>
    <t>№ 01-14/1600-2</t>
  </si>
  <si>
    <t>№ 01-14/1884-1</t>
  </si>
  <si>
    <t>№ 01-14/2344</t>
  </si>
  <si>
    <t>№ 128</t>
  </si>
  <si>
    <t>№ 129</t>
  </si>
  <si>
    <t>№ 119 - 123</t>
  </si>
  <si>
    <t>№ 143</t>
  </si>
  <si>
    <t>№ 130</t>
  </si>
  <si>
    <t>№ 131</t>
  </si>
  <si>
    <t>№ 126</t>
  </si>
  <si>
    <t>№ 144-145</t>
  </si>
  <si>
    <t>№ 201-205</t>
  </si>
  <si>
    <t>№ 213-216</t>
  </si>
  <si>
    <t>№ 211-212</t>
  </si>
  <si>
    <t>№ 194</t>
  </si>
  <si>
    <t>№ 223</t>
  </si>
  <si>
    <t>№ 207</t>
  </si>
  <si>
    <t>№ 217-220</t>
  </si>
  <si>
    <t>№ 209-210</t>
  </si>
  <si>
    <t>№ 206</t>
  </si>
  <si>
    <t>№ 235</t>
  </si>
  <si>
    <t>№ 234</t>
  </si>
  <si>
    <t>№ 236</t>
  </si>
  <si>
    <t>№ 229-233</t>
  </si>
  <si>
    <t>№ 353</t>
  </si>
  <si>
    <t>№ 351-352</t>
  </si>
  <si>
    <t>№ 345-348</t>
  </si>
  <si>
    <t>№ 357-358</t>
  </si>
  <si>
    <t>№ 429</t>
  </si>
  <si>
    <t>№ 433</t>
  </si>
  <si>
    <t>№ 438-441</t>
  </si>
  <si>
    <t>№ 428</t>
  </si>
  <si>
    <t>№ 442</t>
  </si>
  <si>
    <t>руб. ПМР</t>
  </si>
  <si>
    <t>Изменение цены</t>
  </si>
  <si>
    <t>№ 673/АЗК2</t>
  </si>
  <si>
    <t>№ 674/АЗК2</t>
  </si>
  <si>
    <t>февраль</t>
  </si>
  <si>
    <t>Акт приемки выполненных работ б/н</t>
  </si>
  <si>
    <t>ТТН № 126; № 130</t>
  </si>
  <si>
    <t>01-14/1601</t>
  </si>
  <si>
    <t>№ 365-368</t>
  </si>
  <si>
    <t>01-14/1638</t>
  </si>
  <si>
    <t>№ 434-437</t>
  </si>
  <si>
    <t>Акт № 748; 789</t>
  </si>
  <si>
    <t>№ 01-14/1665</t>
  </si>
  <si>
    <t>№ 537-538</t>
  </si>
  <si>
    <t>Счет-фактура № 22</t>
  </si>
  <si>
    <t>№ 01-14/1692</t>
  </si>
  <si>
    <t>№ 430</t>
  </si>
  <si>
    <t>№ 449</t>
  </si>
  <si>
    <t>01-14/1896</t>
  </si>
  <si>
    <t>№ 526-529</t>
  </si>
  <si>
    <t>Счет № 218/9; 220/9</t>
  </si>
  <si>
    <t>№ 01-14/1982</t>
  </si>
  <si>
    <t>№ 532</t>
  </si>
  <si>
    <t>Счет-фактура № 26</t>
  </si>
  <si>
    <t>№ 01-14/2007</t>
  </si>
  <si>
    <t>№ 534</t>
  </si>
  <si>
    <t>№ 01-14/2025</t>
  </si>
  <si>
    <t>№ 533</t>
  </si>
  <si>
    <t>01-14/2210</t>
  </si>
  <si>
    <t>№ 599-603</t>
  </si>
  <si>
    <t>Акт № 931; 933</t>
  </si>
  <si>
    <t>№ 01-14/2305</t>
  </si>
  <si>
    <t>№ 606-607</t>
  </si>
  <si>
    <t>01-14/2306</t>
  </si>
  <si>
    <t>№ 608-609</t>
  </si>
  <si>
    <t>№ 610-613</t>
  </si>
  <si>
    <t>01-14/2307</t>
  </si>
  <si>
    <t>№ 01-14/2308</t>
  </si>
  <si>
    <t>№ 614-617</t>
  </si>
  <si>
    <t>№ 01-14/2325</t>
  </si>
  <si>
    <t>№ 618</t>
  </si>
  <si>
    <t>№ 619</t>
  </si>
  <si>
    <t>01-14/2566</t>
  </si>
  <si>
    <t>№ 667-671</t>
  </si>
  <si>
    <t>№ 431</t>
  </si>
  <si>
    <t>Счет № 79</t>
  </si>
  <si>
    <t>Зачетные книжки</t>
  </si>
  <si>
    <t>№ 01-14/2656</t>
  </si>
  <si>
    <t>№ 674</t>
  </si>
  <si>
    <t>№25; № 23/158/20/01</t>
  </si>
  <si>
    <t>27.10.2020; 26.10.2020</t>
  </si>
  <si>
    <t>№ 535-536</t>
  </si>
  <si>
    <t>000003</t>
  </si>
  <si>
    <t>0003</t>
  </si>
  <si>
    <t>000004</t>
  </si>
  <si>
    <t>0004</t>
  </si>
  <si>
    <t>000005</t>
  </si>
  <si>
    <t>000007</t>
  </si>
  <si>
    <t>0005</t>
  </si>
  <si>
    <t>000006</t>
  </si>
  <si>
    <t>0006</t>
  </si>
  <si>
    <t>0007</t>
  </si>
  <si>
    <t>000008</t>
  </si>
  <si>
    <t>0008</t>
  </si>
  <si>
    <t>000009</t>
  </si>
  <si>
    <t>0009</t>
  </si>
  <si>
    <t>000010</t>
  </si>
  <si>
    <t>0010</t>
  </si>
  <si>
    <t>000011</t>
  </si>
  <si>
    <t>0011</t>
  </si>
  <si>
    <t>000012</t>
  </si>
  <si>
    <t>0012</t>
  </si>
  <si>
    <t>000013</t>
  </si>
  <si>
    <t>0013</t>
  </si>
  <si>
    <t>000014</t>
  </si>
  <si>
    <t>0014</t>
  </si>
  <si>
    <t>000015</t>
  </si>
  <si>
    <t>0015</t>
  </si>
  <si>
    <t>000016</t>
  </si>
  <si>
    <t>0016</t>
  </si>
  <si>
    <t>000017</t>
  </si>
  <si>
    <t>0017</t>
  </si>
  <si>
    <t>000018</t>
  </si>
  <si>
    <t>0018</t>
  </si>
  <si>
    <t>000019</t>
  </si>
  <si>
    <t>0019</t>
  </si>
  <si>
    <t>000020</t>
  </si>
  <si>
    <t>0020</t>
  </si>
  <si>
    <t>00011</t>
  </si>
  <si>
    <t>000021</t>
  </si>
  <si>
    <t>0021</t>
  </si>
  <si>
    <t>000022</t>
  </si>
  <si>
    <t>0022</t>
  </si>
  <si>
    <t>01-14/2866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</si>
</sst>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5" xfId="0" applyFont="1" applyFill="1" applyBorder="1" applyAlignment="1">
      <alignment vertical="center" wrapText="1"/>
    </xf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164" fontId="6" fillId="0" borderId="1" xfId="1" applyFont="1" applyFill="1" applyBorder="1" applyAlignment="1">
      <alignment vertical="center" wrapText="1"/>
    </xf>
    <xf numFmtId="164" fontId="6" fillId="0" borderId="1" xfId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vertical="center" wrapText="1"/>
    </xf>
    <xf numFmtId="164" fontId="6" fillId="2" borderId="0" xfId="1" applyFont="1" applyFill="1" applyAlignment="1">
      <alignment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14" fontId="6" fillId="0" borderId="1" xfId="1" applyNumberFormat="1" applyFont="1" applyFill="1" applyBorder="1" applyAlignment="1">
      <alignment vertical="center" wrapText="1"/>
    </xf>
    <xf numFmtId="164" fontId="7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vertical="center" wrapText="1"/>
    </xf>
    <xf numFmtId="2" fontId="6" fillId="0" borderId="11" xfId="1" applyNumberFormat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textRotation="90" wrapText="1"/>
    </xf>
    <xf numFmtId="0" fontId="1" fillId="0" borderId="7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58"/>
  <sheetViews>
    <sheetView tabSelected="1" zoomScale="75" zoomScaleNormal="75" workbookViewId="0">
      <pane ySplit="6" topLeftCell="A34" activePane="bottomLeft" state="frozen"/>
      <selection pane="bottomLeft" activeCell="T58" sqref="T58"/>
    </sheetView>
  </sheetViews>
  <sheetFormatPr defaultColWidth="9.140625" defaultRowHeight="15" x14ac:dyDescent="0.25"/>
  <cols>
    <col min="1" max="1" width="9.28515625" style="2" bestFit="1" customWidth="1"/>
    <col min="2" max="2" width="11.42578125" style="2" customWidth="1"/>
    <col min="3" max="8" width="9.28515625" style="2" bestFit="1" customWidth="1"/>
    <col min="9" max="9" width="13.5703125" style="2" customWidth="1"/>
    <col min="10" max="10" width="16.28515625" style="2" customWidth="1"/>
    <col min="11" max="11" width="15" style="2" customWidth="1"/>
    <col min="12" max="12" width="18" style="2" customWidth="1"/>
    <col min="13" max="13" width="15" style="2" customWidth="1"/>
    <col min="14" max="14" width="19" style="2" customWidth="1"/>
    <col min="15" max="15" width="11.42578125" style="2" customWidth="1"/>
    <col min="16" max="16" width="9.85546875" style="2" customWidth="1"/>
    <col min="17" max="17" width="12" style="2" customWidth="1"/>
    <col min="18" max="18" width="8.42578125" style="2" customWidth="1"/>
    <col min="19" max="19" width="11.85546875" style="10" customWidth="1"/>
    <col min="20" max="21" width="14.5703125" style="2" customWidth="1"/>
    <col min="22" max="22" width="12.85546875" style="10" customWidth="1"/>
    <col min="23" max="23" width="9.28515625" style="2" customWidth="1"/>
    <col min="24" max="24" width="10.7109375" style="2" customWidth="1"/>
    <col min="25" max="25" width="11" style="2" customWidth="1"/>
    <col min="26" max="26" width="9.28515625" style="2" bestFit="1" customWidth="1"/>
    <col min="27" max="28" width="12.7109375" style="2" customWidth="1"/>
    <col min="29" max="29" width="9.28515625" style="2" customWidth="1"/>
    <col min="30" max="30" width="10.7109375" style="2" customWidth="1"/>
    <col min="31" max="31" width="9.28515625" style="2" bestFit="1" customWidth="1"/>
    <col min="32" max="33" width="12.85546875" style="2" customWidth="1"/>
    <col min="34" max="34" width="10.42578125" style="10" bestFit="1" customWidth="1"/>
    <col min="35" max="35" width="9.28515625" style="2" bestFit="1" customWidth="1"/>
    <col min="36" max="36" width="11.7109375" style="2" customWidth="1"/>
    <col min="37" max="37" width="9.28515625" style="2" bestFit="1" customWidth="1"/>
    <col min="38" max="38" width="9.7109375" style="2" customWidth="1"/>
    <col min="39" max="39" width="10.85546875" style="2" customWidth="1"/>
    <col min="40" max="41" width="9.28515625" style="2" bestFit="1" customWidth="1"/>
    <col min="42" max="42" width="13.28515625" style="2" customWidth="1"/>
    <col min="43" max="44" width="13.5703125" style="2" customWidth="1"/>
    <col min="45" max="45" width="13.140625" style="2" customWidth="1"/>
    <col min="46" max="48" width="11.85546875" style="2" customWidth="1"/>
    <col min="49" max="49" width="13.7109375" style="2" customWidth="1"/>
    <col min="50" max="50" width="12.7109375" style="2" bestFit="1" customWidth="1"/>
    <col min="51" max="52" width="12.7109375" style="2" customWidth="1"/>
    <col min="53" max="53" width="9.28515625" style="2" bestFit="1" customWidth="1"/>
    <col min="54" max="54" width="13.28515625" style="2" bestFit="1" customWidth="1"/>
    <col min="55" max="56" width="13.28515625" style="2" customWidth="1"/>
    <col min="57" max="59" width="13.7109375" style="2" customWidth="1"/>
    <col min="60" max="60" width="16.140625" style="2" customWidth="1"/>
    <col min="61" max="61" width="13.7109375" style="2" customWidth="1"/>
    <col min="62" max="62" width="31.28515625" style="2" customWidth="1"/>
    <col min="63" max="63" width="14.5703125" style="2" customWidth="1"/>
    <col min="64" max="65" width="14.42578125" style="2" customWidth="1"/>
    <col min="66" max="68" width="9.140625" style="2" customWidth="1"/>
    <col min="69" max="69" width="12.7109375" style="2" bestFit="1" customWidth="1"/>
    <col min="70" max="16384" width="9.140625" style="2"/>
  </cols>
  <sheetData>
    <row r="1" spans="1:25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"/>
      <c r="T1" s="1"/>
      <c r="U1" s="1"/>
      <c r="V1" s="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</row>
    <row r="2" spans="1:259" ht="21" customHeight="1" x14ac:dyDescent="0.25">
      <c r="A2" s="1"/>
      <c r="B2" s="4"/>
      <c r="C2" s="1"/>
      <c r="D2" s="1"/>
      <c r="E2" s="1"/>
      <c r="F2" s="1"/>
      <c r="G2" s="35" t="s">
        <v>188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7"/>
      <c r="AH2" s="4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36"/>
      <c r="BJ2" s="36"/>
      <c r="BK2" s="36"/>
      <c r="BL2" s="36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</row>
    <row r="3" spans="1:259" ht="26.25" customHeight="1" thickBot="1" x14ac:dyDescent="0.3">
      <c r="A3" s="1"/>
      <c r="B3" s="1"/>
      <c r="C3" s="1"/>
      <c r="D3" s="1"/>
      <c r="E3" s="1"/>
      <c r="F3" s="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7"/>
      <c r="U3" s="7"/>
      <c r="V3" s="8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4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</row>
    <row r="4" spans="1:259" ht="84" customHeight="1" x14ac:dyDescent="0.25">
      <c r="A4" s="37" t="s">
        <v>27</v>
      </c>
      <c r="B4" s="38"/>
      <c r="C4" s="38"/>
      <c r="D4" s="38"/>
      <c r="E4" s="38"/>
      <c r="F4" s="38"/>
      <c r="G4" s="38"/>
      <c r="H4" s="38"/>
      <c r="I4" s="39"/>
      <c r="J4" s="49" t="s">
        <v>49</v>
      </c>
      <c r="K4" s="40" t="s">
        <v>8</v>
      </c>
      <c r="L4" s="40" t="s">
        <v>9</v>
      </c>
      <c r="M4" s="40" t="s">
        <v>51</v>
      </c>
      <c r="N4" s="40" t="s">
        <v>52</v>
      </c>
      <c r="O4" s="41" t="s">
        <v>28</v>
      </c>
      <c r="P4" s="42"/>
      <c r="Q4" s="40" t="s">
        <v>12</v>
      </c>
      <c r="R4" s="41" t="s">
        <v>29</v>
      </c>
      <c r="S4" s="42"/>
      <c r="T4" s="40" t="s">
        <v>14</v>
      </c>
      <c r="U4" s="40" t="s">
        <v>54</v>
      </c>
      <c r="V4" s="40" t="s">
        <v>55</v>
      </c>
      <c r="W4" s="40" t="s">
        <v>130</v>
      </c>
      <c r="X4" s="40" t="s">
        <v>56</v>
      </c>
      <c r="Y4" s="40" t="s">
        <v>25</v>
      </c>
      <c r="Z4" s="40" t="s">
        <v>15</v>
      </c>
      <c r="AA4" s="48" t="s">
        <v>57</v>
      </c>
      <c r="AB4" s="52"/>
      <c r="AC4" s="40" t="s">
        <v>16</v>
      </c>
      <c r="AD4" s="56" t="s">
        <v>30</v>
      </c>
      <c r="AE4" s="56"/>
      <c r="AF4" s="56"/>
      <c r="AG4" s="40" t="s">
        <v>187</v>
      </c>
      <c r="AH4" s="40" t="s">
        <v>38</v>
      </c>
      <c r="AI4" s="40"/>
      <c r="AJ4" s="40"/>
      <c r="AK4" s="40"/>
      <c r="AL4" s="40"/>
      <c r="AM4" s="40"/>
      <c r="AN4" s="40"/>
      <c r="AO4" s="40"/>
      <c r="AP4" s="40"/>
      <c r="AQ4" s="40" t="s">
        <v>40</v>
      </c>
      <c r="AR4" s="40"/>
      <c r="AS4" s="40"/>
      <c r="AT4" s="40" t="s">
        <v>41</v>
      </c>
      <c r="AU4" s="40"/>
      <c r="AV4" s="40"/>
      <c r="AW4" s="40"/>
      <c r="AX4" s="40" t="s">
        <v>42</v>
      </c>
      <c r="AY4" s="40"/>
      <c r="AZ4" s="40"/>
      <c r="BA4" s="40"/>
      <c r="BB4" s="40" t="s">
        <v>45</v>
      </c>
      <c r="BC4" s="40"/>
      <c r="BD4" s="40"/>
      <c r="BE4" s="40"/>
      <c r="BF4" s="49" t="s">
        <v>70</v>
      </c>
      <c r="BG4" s="53" t="s">
        <v>71</v>
      </c>
      <c r="BH4" s="40" t="s">
        <v>46</v>
      </c>
      <c r="BI4" s="40" t="s">
        <v>47</v>
      </c>
      <c r="BJ4" s="49" t="s">
        <v>73</v>
      </c>
      <c r="BK4" s="40" t="s">
        <v>48</v>
      </c>
      <c r="BL4" s="40" t="s">
        <v>22</v>
      </c>
      <c r="BM4" s="40" t="s">
        <v>72</v>
      </c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</row>
    <row r="5" spans="1:259" ht="21" customHeight="1" x14ac:dyDescent="0.25">
      <c r="A5" s="45" t="s">
        <v>26</v>
      </c>
      <c r="B5" s="46"/>
      <c r="C5" s="46"/>
      <c r="D5" s="46"/>
      <c r="E5" s="47"/>
      <c r="F5" s="48" t="s">
        <v>4</v>
      </c>
      <c r="G5" s="40" t="s">
        <v>5</v>
      </c>
      <c r="H5" s="40" t="s">
        <v>6</v>
      </c>
      <c r="I5" s="40" t="s">
        <v>7</v>
      </c>
      <c r="J5" s="50"/>
      <c r="K5" s="40"/>
      <c r="L5" s="40"/>
      <c r="M5" s="40"/>
      <c r="N5" s="40"/>
      <c r="O5" s="43"/>
      <c r="P5" s="44"/>
      <c r="Q5" s="40"/>
      <c r="R5" s="43"/>
      <c r="S5" s="44"/>
      <c r="T5" s="40"/>
      <c r="U5" s="40"/>
      <c r="V5" s="40"/>
      <c r="W5" s="40"/>
      <c r="X5" s="40"/>
      <c r="Y5" s="40"/>
      <c r="Z5" s="40"/>
      <c r="AA5" s="45"/>
      <c r="AB5" s="47"/>
      <c r="AC5" s="40"/>
      <c r="AD5" s="56"/>
      <c r="AE5" s="56"/>
      <c r="AF5" s="56"/>
      <c r="AG5" s="40"/>
      <c r="AH5" s="40" t="s">
        <v>34</v>
      </c>
      <c r="AI5" s="40"/>
      <c r="AJ5" s="40"/>
      <c r="AK5" s="40"/>
      <c r="AL5" s="40"/>
      <c r="AM5" s="40"/>
      <c r="AN5" s="40" t="s">
        <v>35</v>
      </c>
      <c r="AO5" s="40" t="s">
        <v>36</v>
      </c>
      <c r="AP5" s="40" t="s">
        <v>37</v>
      </c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50"/>
      <c r="BG5" s="54"/>
      <c r="BH5" s="40"/>
      <c r="BI5" s="40"/>
      <c r="BJ5" s="50"/>
      <c r="BK5" s="40"/>
      <c r="BL5" s="40"/>
      <c r="BM5" s="40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</row>
    <row r="6" spans="1:259" ht="231" customHeight="1" x14ac:dyDescent="0.25">
      <c r="A6" s="6" t="s">
        <v>50</v>
      </c>
      <c r="B6" s="6" t="s">
        <v>0</v>
      </c>
      <c r="C6" s="6" t="s">
        <v>1</v>
      </c>
      <c r="D6" s="6" t="s">
        <v>2</v>
      </c>
      <c r="E6" s="6" t="s">
        <v>3</v>
      </c>
      <c r="F6" s="45"/>
      <c r="G6" s="40"/>
      <c r="H6" s="40"/>
      <c r="I6" s="40"/>
      <c r="J6" s="51"/>
      <c r="K6" s="40"/>
      <c r="L6" s="40"/>
      <c r="M6" s="40"/>
      <c r="N6" s="40"/>
      <c r="O6" s="11" t="s">
        <v>10</v>
      </c>
      <c r="P6" s="6" t="s">
        <v>11</v>
      </c>
      <c r="Q6" s="40"/>
      <c r="R6" s="11" t="s">
        <v>13</v>
      </c>
      <c r="S6" s="6" t="s">
        <v>53</v>
      </c>
      <c r="T6" s="40"/>
      <c r="U6" s="40"/>
      <c r="V6" s="40"/>
      <c r="W6" s="40"/>
      <c r="X6" s="40"/>
      <c r="Y6" s="40"/>
      <c r="Z6" s="40"/>
      <c r="AA6" s="5" t="s">
        <v>43</v>
      </c>
      <c r="AB6" s="5" t="s">
        <v>44</v>
      </c>
      <c r="AC6" s="40"/>
      <c r="AD6" s="11" t="s">
        <v>17</v>
      </c>
      <c r="AE6" s="6" t="s">
        <v>18</v>
      </c>
      <c r="AF6" s="6" t="s">
        <v>19</v>
      </c>
      <c r="AG6" s="40"/>
      <c r="AH6" s="11" t="s">
        <v>32</v>
      </c>
      <c r="AI6" s="6" t="s">
        <v>31</v>
      </c>
      <c r="AJ6" s="6" t="s">
        <v>0</v>
      </c>
      <c r="AK6" s="6" t="s">
        <v>33</v>
      </c>
      <c r="AL6" s="6" t="s">
        <v>2</v>
      </c>
      <c r="AM6" s="6" t="s">
        <v>3</v>
      </c>
      <c r="AN6" s="40"/>
      <c r="AO6" s="40"/>
      <c r="AP6" s="40"/>
      <c r="AQ6" s="11" t="s">
        <v>39</v>
      </c>
      <c r="AR6" s="6" t="s">
        <v>58</v>
      </c>
      <c r="AS6" s="6" t="s">
        <v>59</v>
      </c>
      <c r="AT6" s="6" t="s">
        <v>60</v>
      </c>
      <c r="AU6" s="6" t="s">
        <v>61</v>
      </c>
      <c r="AV6" s="6" t="s">
        <v>62</v>
      </c>
      <c r="AW6" s="6" t="s">
        <v>63</v>
      </c>
      <c r="AX6" s="6" t="s">
        <v>64</v>
      </c>
      <c r="AY6" s="6" t="s">
        <v>65</v>
      </c>
      <c r="AZ6" s="6" t="s">
        <v>20</v>
      </c>
      <c r="BA6" s="6" t="s">
        <v>21</v>
      </c>
      <c r="BB6" s="6" t="s">
        <v>66</v>
      </c>
      <c r="BC6" s="6" t="s">
        <v>67</v>
      </c>
      <c r="BD6" s="6" t="s">
        <v>68</v>
      </c>
      <c r="BE6" s="6" t="s">
        <v>69</v>
      </c>
      <c r="BF6" s="51"/>
      <c r="BG6" s="55"/>
      <c r="BH6" s="40"/>
      <c r="BI6" s="40"/>
      <c r="BJ6" s="51"/>
      <c r="BK6" s="40"/>
      <c r="BL6" s="40"/>
      <c r="BM6" s="40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</row>
    <row r="7" spans="1:259" s="3" customFormat="1" x14ac:dyDescent="0.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  <c r="Y7" s="9">
        <v>25</v>
      </c>
      <c r="Z7" s="9">
        <v>26</v>
      </c>
      <c r="AA7" s="9">
        <v>27</v>
      </c>
      <c r="AB7" s="9">
        <v>28</v>
      </c>
      <c r="AC7" s="9">
        <v>29</v>
      </c>
      <c r="AD7" s="9">
        <v>30</v>
      </c>
      <c r="AE7" s="9">
        <v>31</v>
      </c>
      <c r="AF7" s="9">
        <v>32</v>
      </c>
      <c r="AG7" s="9">
        <v>33</v>
      </c>
      <c r="AH7" s="9">
        <v>34</v>
      </c>
      <c r="AI7" s="9">
        <v>35</v>
      </c>
      <c r="AJ7" s="9">
        <v>36</v>
      </c>
      <c r="AK7" s="9">
        <v>37</v>
      </c>
      <c r="AL7" s="9">
        <v>38</v>
      </c>
      <c r="AM7" s="9">
        <v>39</v>
      </c>
      <c r="AN7" s="9">
        <v>40</v>
      </c>
      <c r="AO7" s="9">
        <v>41</v>
      </c>
      <c r="AP7" s="9">
        <v>42</v>
      </c>
      <c r="AQ7" s="9">
        <v>43</v>
      </c>
      <c r="AR7" s="9">
        <v>44</v>
      </c>
      <c r="AS7" s="9">
        <v>45</v>
      </c>
      <c r="AT7" s="9">
        <v>46</v>
      </c>
      <c r="AU7" s="9">
        <v>47</v>
      </c>
      <c r="AV7" s="9">
        <v>48</v>
      </c>
      <c r="AW7" s="9">
        <v>49</v>
      </c>
      <c r="AX7" s="9">
        <v>50</v>
      </c>
      <c r="AY7" s="9">
        <v>51</v>
      </c>
      <c r="AZ7" s="9">
        <v>52</v>
      </c>
      <c r="BA7" s="9">
        <v>53</v>
      </c>
      <c r="BB7" s="9">
        <v>54</v>
      </c>
      <c r="BC7" s="9">
        <v>55</v>
      </c>
      <c r="BD7" s="9">
        <v>56</v>
      </c>
      <c r="BE7" s="9">
        <v>57</v>
      </c>
      <c r="BF7" s="9">
        <v>58</v>
      </c>
      <c r="BG7" s="9">
        <v>59</v>
      </c>
      <c r="BH7" s="9">
        <v>60</v>
      </c>
      <c r="BI7" s="9">
        <v>61</v>
      </c>
      <c r="BJ7" s="9">
        <v>62</v>
      </c>
      <c r="BK7" s="9">
        <v>63</v>
      </c>
      <c r="BL7" s="5">
        <v>64</v>
      </c>
      <c r="BM7" s="9">
        <v>65</v>
      </c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</row>
    <row r="8" spans="1:259" s="25" customFormat="1" ht="105" x14ac:dyDescent="0.25">
      <c r="A8" s="13">
        <v>136</v>
      </c>
      <c r="B8" s="13">
        <v>1305</v>
      </c>
      <c r="C8" s="13">
        <v>405</v>
      </c>
      <c r="D8" s="13">
        <v>264</v>
      </c>
      <c r="E8" s="14" t="s">
        <v>77</v>
      </c>
      <c r="F8" s="13">
        <v>21</v>
      </c>
      <c r="G8" s="14" t="s">
        <v>78</v>
      </c>
      <c r="H8" s="14" t="s">
        <v>23</v>
      </c>
      <c r="I8" s="14" t="s">
        <v>79</v>
      </c>
      <c r="J8" s="13" t="s">
        <v>80</v>
      </c>
      <c r="K8" s="13" t="s">
        <v>81</v>
      </c>
      <c r="L8" s="13" t="s">
        <v>82</v>
      </c>
      <c r="M8" s="13" t="s">
        <v>86</v>
      </c>
      <c r="N8" s="13" t="s">
        <v>24</v>
      </c>
      <c r="O8" s="15">
        <v>44228</v>
      </c>
      <c r="P8" s="13" t="s">
        <v>90</v>
      </c>
      <c r="Q8" s="13" t="s">
        <v>113</v>
      </c>
      <c r="R8" s="13">
        <v>110600</v>
      </c>
      <c r="S8" s="21">
        <v>576523</v>
      </c>
      <c r="T8" s="17"/>
      <c r="U8" s="18">
        <v>34321</v>
      </c>
      <c r="V8" s="18" t="s">
        <v>248</v>
      </c>
      <c r="W8" s="17"/>
      <c r="X8" s="17"/>
      <c r="Y8" s="17"/>
      <c r="Z8" s="13" t="s">
        <v>24</v>
      </c>
      <c r="AA8" s="13" t="s">
        <v>24</v>
      </c>
      <c r="AB8" s="19"/>
      <c r="AC8" s="13" t="s">
        <v>24</v>
      </c>
      <c r="AD8" s="13" t="s">
        <v>140</v>
      </c>
      <c r="AE8" s="13" t="s">
        <v>141</v>
      </c>
      <c r="AF8" s="14" t="s">
        <v>142</v>
      </c>
      <c r="AG8" s="20"/>
      <c r="AH8" s="13">
        <v>21</v>
      </c>
      <c r="AI8" s="13">
        <v>136</v>
      </c>
      <c r="AJ8" s="13">
        <v>1305</v>
      </c>
      <c r="AK8" s="13">
        <v>405</v>
      </c>
      <c r="AL8" s="14" t="s">
        <v>76</v>
      </c>
      <c r="AM8" s="14" t="s">
        <v>77</v>
      </c>
      <c r="AN8" s="14" t="s">
        <v>301</v>
      </c>
      <c r="AO8" s="13">
        <v>110600</v>
      </c>
      <c r="AP8" s="14" t="s">
        <v>79</v>
      </c>
      <c r="AQ8" s="19">
        <v>44228</v>
      </c>
      <c r="AR8" s="16"/>
      <c r="AS8" s="21">
        <v>34321</v>
      </c>
      <c r="AT8" s="13" t="s">
        <v>190</v>
      </c>
      <c r="AU8" s="15">
        <v>44237</v>
      </c>
      <c r="AV8" s="16"/>
      <c r="AW8" s="18">
        <v>34321</v>
      </c>
      <c r="AX8" s="17"/>
      <c r="AY8" s="18">
        <v>34321</v>
      </c>
      <c r="AZ8" s="15">
        <v>44253</v>
      </c>
      <c r="BA8" s="13" t="s">
        <v>220</v>
      </c>
      <c r="BB8" s="17">
        <f t="shared" ref="BB8:BC10" si="0">T8-AX8</f>
        <v>0</v>
      </c>
      <c r="BC8" s="17">
        <f t="shared" si="0"/>
        <v>0</v>
      </c>
      <c r="BD8" s="17">
        <f t="shared" ref="BD8:BE10" si="1">T8-AR8</f>
        <v>0</v>
      </c>
      <c r="BE8" s="17">
        <f t="shared" si="1"/>
        <v>0</v>
      </c>
      <c r="BF8" s="16"/>
      <c r="BG8" s="16"/>
      <c r="BH8" s="16"/>
      <c r="BI8" s="16"/>
      <c r="BJ8" s="16"/>
      <c r="BK8" s="22">
        <f>BE8</f>
        <v>0</v>
      </c>
      <c r="BL8" s="23">
        <f>BC8</f>
        <v>0</v>
      </c>
      <c r="BM8" s="1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</row>
    <row r="9" spans="1:259" s="25" customFormat="1" ht="105" x14ac:dyDescent="0.25">
      <c r="A9" s="13">
        <v>136</v>
      </c>
      <c r="B9" s="14" t="s">
        <v>74</v>
      </c>
      <c r="C9" s="14" t="s">
        <v>75</v>
      </c>
      <c r="D9" s="14" t="s">
        <v>76</v>
      </c>
      <c r="E9" s="14" t="s">
        <v>77</v>
      </c>
      <c r="F9" s="13">
        <v>21</v>
      </c>
      <c r="G9" s="14" t="s">
        <v>84</v>
      </c>
      <c r="H9" s="14" t="s">
        <v>85</v>
      </c>
      <c r="I9" s="14" t="s">
        <v>79</v>
      </c>
      <c r="J9" s="13" t="s">
        <v>80</v>
      </c>
      <c r="K9" s="13" t="s">
        <v>81</v>
      </c>
      <c r="L9" s="13" t="s">
        <v>82</v>
      </c>
      <c r="M9" s="13" t="s">
        <v>86</v>
      </c>
      <c r="N9" s="13" t="s">
        <v>24</v>
      </c>
      <c r="O9" s="15" t="s">
        <v>94</v>
      </c>
      <c r="P9" s="13" t="s">
        <v>95</v>
      </c>
      <c r="Q9" s="13" t="s">
        <v>117</v>
      </c>
      <c r="R9" s="13">
        <v>110600</v>
      </c>
      <c r="S9" s="21">
        <v>576523</v>
      </c>
      <c r="T9" s="17"/>
      <c r="U9" s="18">
        <v>6208</v>
      </c>
      <c r="V9" s="18" t="s">
        <v>248</v>
      </c>
      <c r="W9" s="17"/>
      <c r="X9" s="17"/>
      <c r="Y9" s="17"/>
      <c r="Z9" s="13" t="s">
        <v>131</v>
      </c>
      <c r="AA9" s="15" t="s">
        <v>135</v>
      </c>
      <c r="AB9" s="19"/>
      <c r="AC9" s="13" t="s">
        <v>136</v>
      </c>
      <c r="AD9" s="13" t="s">
        <v>140</v>
      </c>
      <c r="AE9" s="13" t="s">
        <v>141</v>
      </c>
      <c r="AF9" s="14" t="s">
        <v>142</v>
      </c>
      <c r="AG9" s="20"/>
      <c r="AH9" s="13">
        <v>21</v>
      </c>
      <c r="AI9" s="13">
        <v>136</v>
      </c>
      <c r="AJ9" s="14" t="s">
        <v>74</v>
      </c>
      <c r="AK9" s="14" t="s">
        <v>75</v>
      </c>
      <c r="AL9" s="14" t="s">
        <v>76</v>
      </c>
      <c r="AM9" s="14" t="s">
        <v>77</v>
      </c>
      <c r="AN9" s="14" t="s">
        <v>301</v>
      </c>
      <c r="AO9" s="13">
        <v>110600</v>
      </c>
      <c r="AP9" s="14" t="s">
        <v>79</v>
      </c>
      <c r="AQ9" s="19" t="s">
        <v>252</v>
      </c>
      <c r="AR9" s="16"/>
      <c r="AS9" s="21">
        <v>6208</v>
      </c>
      <c r="AT9" s="13" t="s">
        <v>193</v>
      </c>
      <c r="AU9" s="15">
        <v>44242</v>
      </c>
      <c r="AV9" s="16"/>
      <c r="AW9" s="24">
        <v>6208</v>
      </c>
      <c r="AX9" s="21"/>
      <c r="AY9" s="23">
        <v>6208</v>
      </c>
      <c r="AZ9" s="15">
        <v>44253</v>
      </c>
      <c r="BA9" s="13" t="s">
        <v>224</v>
      </c>
      <c r="BB9" s="17">
        <f t="shared" si="0"/>
        <v>0</v>
      </c>
      <c r="BC9" s="17">
        <f t="shared" si="0"/>
        <v>0</v>
      </c>
      <c r="BD9" s="17">
        <f t="shared" si="1"/>
        <v>0</v>
      </c>
      <c r="BE9" s="17">
        <f t="shared" si="1"/>
        <v>0</v>
      </c>
      <c r="BF9" s="16"/>
      <c r="BG9" s="16" t="s">
        <v>253</v>
      </c>
      <c r="BH9" s="16"/>
      <c r="BI9" s="16"/>
      <c r="BJ9" s="16"/>
      <c r="BK9" s="22">
        <f>BE9</f>
        <v>0</v>
      </c>
      <c r="BL9" s="23">
        <f>BC9</f>
        <v>0</v>
      </c>
      <c r="BM9" s="1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</row>
    <row r="10" spans="1:259" s="25" customFormat="1" ht="107.25" customHeight="1" x14ac:dyDescent="0.25">
      <c r="A10" s="13">
        <v>136</v>
      </c>
      <c r="B10" s="14" t="s">
        <v>74</v>
      </c>
      <c r="C10" s="14" t="s">
        <v>75</v>
      </c>
      <c r="D10" s="14" t="s">
        <v>76</v>
      </c>
      <c r="E10" s="14" t="s">
        <v>77</v>
      </c>
      <c r="F10" s="13">
        <v>21</v>
      </c>
      <c r="G10" s="14" t="s">
        <v>300</v>
      </c>
      <c r="H10" s="14" t="s">
        <v>301</v>
      </c>
      <c r="I10" s="14" t="s">
        <v>79</v>
      </c>
      <c r="J10" s="13" t="s">
        <v>80</v>
      </c>
      <c r="K10" s="13" t="s">
        <v>81</v>
      </c>
      <c r="L10" s="13" t="s">
        <v>82</v>
      </c>
      <c r="M10" s="13" t="s">
        <v>83</v>
      </c>
      <c r="N10" s="13" t="s">
        <v>24</v>
      </c>
      <c r="O10" s="15" t="s">
        <v>87</v>
      </c>
      <c r="P10" s="13" t="s">
        <v>88</v>
      </c>
      <c r="Q10" s="13" t="s">
        <v>111</v>
      </c>
      <c r="R10" s="13">
        <v>111041</v>
      </c>
      <c r="S10" s="32">
        <v>101428</v>
      </c>
      <c r="T10" s="17"/>
      <c r="U10" s="18">
        <v>26496</v>
      </c>
      <c r="V10" s="18" t="s">
        <v>248</v>
      </c>
      <c r="W10" s="18">
        <v>13.8</v>
      </c>
      <c r="X10" s="18"/>
      <c r="Y10" s="18"/>
      <c r="Z10" s="13" t="s">
        <v>24</v>
      </c>
      <c r="AA10" s="15">
        <v>44561</v>
      </c>
      <c r="AB10" s="19"/>
      <c r="AC10" s="13" t="s">
        <v>24</v>
      </c>
      <c r="AD10" s="13" t="s">
        <v>137</v>
      </c>
      <c r="AE10" s="13" t="s">
        <v>138</v>
      </c>
      <c r="AF10" s="14" t="s">
        <v>139</v>
      </c>
      <c r="AG10" s="14"/>
      <c r="AH10" s="13">
        <v>21</v>
      </c>
      <c r="AI10" s="13">
        <v>136</v>
      </c>
      <c r="AJ10" s="14" t="s">
        <v>74</v>
      </c>
      <c r="AK10" s="14" t="s">
        <v>75</v>
      </c>
      <c r="AL10" s="14" t="s">
        <v>76</v>
      </c>
      <c r="AM10" s="14" t="s">
        <v>77</v>
      </c>
      <c r="AN10" s="34" t="s">
        <v>315</v>
      </c>
      <c r="AO10" s="13">
        <v>111041</v>
      </c>
      <c r="AP10" s="14" t="s">
        <v>79</v>
      </c>
      <c r="AQ10" s="30">
        <v>44254</v>
      </c>
      <c r="AR10" s="22"/>
      <c r="AS10" s="17">
        <v>26373</v>
      </c>
      <c r="AT10" s="13" t="s">
        <v>189</v>
      </c>
      <c r="AU10" s="15">
        <v>44232</v>
      </c>
      <c r="AV10" s="16"/>
      <c r="AW10" s="24">
        <v>26496</v>
      </c>
      <c r="AX10" s="17"/>
      <c r="AY10" s="23">
        <v>26496</v>
      </c>
      <c r="AZ10" s="15">
        <v>44253</v>
      </c>
      <c r="BA10" s="13" t="s">
        <v>218</v>
      </c>
      <c r="BB10" s="17">
        <f t="shared" si="0"/>
        <v>0</v>
      </c>
      <c r="BC10" s="17">
        <f t="shared" si="0"/>
        <v>0</v>
      </c>
      <c r="BD10" s="17">
        <f t="shared" si="1"/>
        <v>0</v>
      </c>
      <c r="BE10" s="17">
        <f t="shared" si="1"/>
        <v>123</v>
      </c>
      <c r="BF10" s="17" t="s">
        <v>249</v>
      </c>
      <c r="BG10" s="17" t="s">
        <v>250</v>
      </c>
      <c r="BH10" s="22"/>
      <c r="BI10" s="22"/>
      <c r="BJ10" s="22"/>
      <c r="BK10" s="22">
        <f>BE10</f>
        <v>123</v>
      </c>
      <c r="BL10" s="23">
        <f>BC10</f>
        <v>0</v>
      </c>
      <c r="BM10" s="31"/>
      <c r="BN10" s="27"/>
      <c r="BO10" s="27"/>
      <c r="BP10" s="27"/>
      <c r="BQ10" s="27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</row>
    <row r="11" spans="1:259" s="28" customFormat="1" ht="107.25" customHeight="1" x14ac:dyDescent="0.25">
      <c r="A11" s="13">
        <v>136</v>
      </c>
      <c r="B11" s="14" t="s">
        <v>74</v>
      </c>
      <c r="C11" s="14" t="s">
        <v>75</v>
      </c>
      <c r="D11" s="14" t="s">
        <v>76</v>
      </c>
      <c r="E11" s="14" t="s">
        <v>77</v>
      </c>
      <c r="F11" s="13">
        <v>21</v>
      </c>
      <c r="G11" s="14" t="s">
        <v>300</v>
      </c>
      <c r="H11" s="14" t="s">
        <v>301</v>
      </c>
      <c r="I11" s="14" t="s">
        <v>79</v>
      </c>
      <c r="J11" s="13" t="s">
        <v>80</v>
      </c>
      <c r="K11" s="13" t="s">
        <v>81</v>
      </c>
      <c r="L11" s="13" t="s">
        <v>82</v>
      </c>
      <c r="M11" s="13" t="s">
        <v>83</v>
      </c>
      <c r="N11" s="13" t="s">
        <v>24</v>
      </c>
      <c r="O11" s="15" t="s">
        <v>87</v>
      </c>
      <c r="P11" s="13" t="s">
        <v>89</v>
      </c>
      <c r="Q11" s="13" t="s">
        <v>112</v>
      </c>
      <c r="R11" s="13">
        <v>111041</v>
      </c>
      <c r="S11" s="33">
        <v>101428</v>
      </c>
      <c r="T11" s="18"/>
      <c r="U11" s="18">
        <v>11388</v>
      </c>
      <c r="V11" s="18" t="s">
        <v>248</v>
      </c>
      <c r="W11" s="18">
        <v>11.8</v>
      </c>
      <c r="X11" s="18"/>
      <c r="Y11" s="18"/>
      <c r="Z11" s="13" t="s">
        <v>24</v>
      </c>
      <c r="AA11" s="15">
        <v>44561</v>
      </c>
      <c r="AB11" s="19"/>
      <c r="AC11" s="13" t="s">
        <v>24</v>
      </c>
      <c r="AD11" s="13" t="s">
        <v>137</v>
      </c>
      <c r="AE11" s="13" t="s">
        <v>138</v>
      </c>
      <c r="AF11" s="14" t="s">
        <v>139</v>
      </c>
      <c r="AG11" s="14"/>
      <c r="AH11" s="13">
        <v>21</v>
      </c>
      <c r="AI11" s="13">
        <v>136</v>
      </c>
      <c r="AJ11" s="14" t="s">
        <v>74</v>
      </c>
      <c r="AK11" s="14" t="s">
        <v>75</v>
      </c>
      <c r="AL11" s="14" t="s">
        <v>76</v>
      </c>
      <c r="AM11" s="14" t="s">
        <v>77</v>
      </c>
      <c r="AN11" s="34" t="s">
        <v>315</v>
      </c>
      <c r="AO11" s="13">
        <v>111041</v>
      </c>
      <c r="AP11" s="14" t="s">
        <v>79</v>
      </c>
      <c r="AQ11" s="30">
        <v>44254</v>
      </c>
      <c r="AR11" s="22"/>
      <c r="AS11" s="17">
        <v>11570</v>
      </c>
      <c r="AT11" s="13" t="s">
        <v>189</v>
      </c>
      <c r="AU11" s="15">
        <v>44232</v>
      </c>
      <c r="AV11" s="16"/>
      <c r="AW11" s="24">
        <v>11388</v>
      </c>
      <c r="AX11" s="23"/>
      <c r="AY11" s="23">
        <v>11388</v>
      </c>
      <c r="AZ11" s="15">
        <v>44253</v>
      </c>
      <c r="BA11" s="13" t="s">
        <v>219</v>
      </c>
      <c r="BB11" s="17">
        <f t="shared" ref="BB11:BB56" si="2">T11-AX11</f>
        <v>0</v>
      </c>
      <c r="BC11" s="17">
        <f t="shared" ref="BC11:BC56" si="3">U11-AY11</f>
        <v>0</v>
      </c>
      <c r="BD11" s="17">
        <f t="shared" ref="BD11:BD56" si="4">T11-AR11</f>
        <v>0</v>
      </c>
      <c r="BE11" s="17">
        <f t="shared" ref="BE11:BE56" si="5">U11-AS11</f>
        <v>-182</v>
      </c>
      <c r="BF11" s="17" t="s">
        <v>249</v>
      </c>
      <c r="BG11" s="17" t="s">
        <v>251</v>
      </c>
      <c r="BH11" s="22"/>
      <c r="BI11" s="22"/>
      <c r="BJ11" s="22"/>
      <c r="BK11" s="22"/>
      <c r="BL11" s="23">
        <v>182</v>
      </c>
      <c r="BM11" s="23"/>
      <c r="BN11" s="29"/>
      <c r="BO11" s="29"/>
      <c r="BP11" s="29"/>
      <c r="BQ11" s="27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</row>
    <row r="12" spans="1:259" s="25" customFormat="1" ht="105" x14ac:dyDescent="0.25">
      <c r="A12" s="13">
        <v>136</v>
      </c>
      <c r="B12" s="14" t="s">
        <v>74</v>
      </c>
      <c r="C12" s="14" t="s">
        <v>75</v>
      </c>
      <c r="D12" s="14" t="s">
        <v>76</v>
      </c>
      <c r="E12" s="14" t="s">
        <v>77</v>
      </c>
      <c r="F12" s="13">
        <v>21</v>
      </c>
      <c r="G12" s="14" t="s">
        <v>302</v>
      </c>
      <c r="H12" s="14" t="s">
        <v>303</v>
      </c>
      <c r="I12" s="14" t="s">
        <v>79</v>
      </c>
      <c r="J12" s="13" t="s">
        <v>80</v>
      </c>
      <c r="K12" s="13" t="s">
        <v>81</v>
      </c>
      <c r="L12" s="13" t="s">
        <v>82</v>
      </c>
      <c r="M12" s="13" t="s">
        <v>83</v>
      </c>
      <c r="N12" s="13" t="s">
        <v>24</v>
      </c>
      <c r="O12" s="15">
        <v>44214</v>
      </c>
      <c r="P12" s="13" t="s">
        <v>92</v>
      </c>
      <c r="Q12" s="13" t="s">
        <v>115</v>
      </c>
      <c r="R12" s="13">
        <v>111041</v>
      </c>
      <c r="S12" s="21">
        <v>101428</v>
      </c>
      <c r="T12" s="17"/>
      <c r="U12" s="18">
        <v>6093</v>
      </c>
      <c r="V12" s="18" t="s">
        <v>248</v>
      </c>
      <c r="W12" s="17"/>
      <c r="X12" s="17"/>
      <c r="Y12" s="17"/>
      <c r="Z12" s="13" t="s">
        <v>24</v>
      </c>
      <c r="AA12" s="15">
        <v>44561</v>
      </c>
      <c r="AB12" s="19"/>
      <c r="AC12" s="13" t="s">
        <v>24</v>
      </c>
      <c r="AD12" s="13" t="s">
        <v>146</v>
      </c>
      <c r="AE12" s="13" t="s">
        <v>147</v>
      </c>
      <c r="AF12" s="14" t="s">
        <v>148</v>
      </c>
      <c r="AG12" s="20"/>
      <c r="AH12" s="13">
        <v>21</v>
      </c>
      <c r="AI12" s="13">
        <v>136</v>
      </c>
      <c r="AJ12" s="14" t="s">
        <v>74</v>
      </c>
      <c r="AK12" s="14" t="s">
        <v>75</v>
      </c>
      <c r="AL12" s="14" t="s">
        <v>76</v>
      </c>
      <c r="AM12" s="14" t="s">
        <v>77</v>
      </c>
      <c r="AN12" s="34" t="s">
        <v>315</v>
      </c>
      <c r="AO12" s="13">
        <v>111041</v>
      </c>
      <c r="AP12" s="14" t="s">
        <v>79</v>
      </c>
      <c r="AQ12" s="30"/>
      <c r="AR12" s="22"/>
      <c r="AS12" s="21">
        <v>6093</v>
      </c>
      <c r="AT12" s="13" t="s">
        <v>192</v>
      </c>
      <c r="AU12" s="15">
        <v>44238</v>
      </c>
      <c r="AV12" s="16"/>
      <c r="AW12" s="24">
        <v>6093</v>
      </c>
      <c r="AX12" s="17"/>
      <c r="AY12" s="23">
        <v>6093</v>
      </c>
      <c r="AZ12" s="15">
        <v>44253</v>
      </c>
      <c r="BA12" s="13" t="s">
        <v>222</v>
      </c>
      <c r="BB12" s="17">
        <f t="shared" si="2"/>
        <v>0</v>
      </c>
      <c r="BC12" s="17">
        <f t="shared" si="3"/>
        <v>0</v>
      </c>
      <c r="BD12" s="17">
        <f t="shared" si="4"/>
        <v>0</v>
      </c>
      <c r="BE12" s="17">
        <f t="shared" si="5"/>
        <v>0</v>
      </c>
      <c r="BF12" s="16"/>
      <c r="BG12" s="16"/>
      <c r="BH12" s="16"/>
      <c r="BI12" s="16"/>
      <c r="BJ12" s="16"/>
      <c r="BK12" s="22">
        <f t="shared" ref="BK12:BK56" si="6">BE12</f>
        <v>0</v>
      </c>
      <c r="BL12" s="23">
        <f t="shared" ref="BL12:BL56" si="7">BC12</f>
        <v>0</v>
      </c>
      <c r="BM12" s="1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</row>
    <row r="13" spans="1:259" s="25" customFormat="1" ht="105" x14ac:dyDescent="0.25">
      <c r="A13" s="13">
        <v>136</v>
      </c>
      <c r="B13" s="14" t="s">
        <v>74</v>
      </c>
      <c r="C13" s="14" t="s">
        <v>75</v>
      </c>
      <c r="D13" s="14" t="s">
        <v>76</v>
      </c>
      <c r="E13" s="14" t="s">
        <v>77</v>
      </c>
      <c r="F13" s="13">
        <v>21</v>
      </c>
      <c r="G13" s="14" t="s">
        <v>302</v>
      </c>
      <c r="H13" s="14" t="s">
        <v>303</v>
      </c>
      <c r="I13" s="14" t="s">
        <v>79</v>
      </c>
      <c r="J13" s="13" t="s">
        <v>80</v>
      </c>
      <c r="K13" s="13" t="s">
        <v>81</v>
      </c>
      <c r="L13" s="13" t="s">
        <v>82</v>
      </c>
      <c r="M13" s="13" t="s">
        <v>83</v>
      </c>
      <c r="N13" s="13" t="s">
        <v>24</v>
      </c>
      <c r="O13" s="15">
        <v>44214</v>
      </c>
      <c r="P13" s="13" t="s">
        <v>93</v>
      </c>
      <c r="Q13" s="13" t="s">
        <v>116</v>
      </c>
      <c r="R13" s="13">
        <v>111041</v>
      </c>
      <c r="S13" s="21">
        <v>101428</v>
      </c>
      <c r="T13" s="17"/>
      <c r="U13" s="18">
        <v>2310</v>
      </c>
      <c r="V13" s="18" t="s">
        <v>248</v>
      </c>
      <c r="W13" s="17"/>
      <c r="X13" s="17"/>
      <c r="Y13" s="17"/>
      <c r="Z13" s="13" t="s">
        <v>24</v>
      </c>
      <c r="AA13" s="15">
        <v>44561</v>
      </c>
      <c r="AB13" s="19"/>
      <c r="AC13" s="13" t="s">
        <v>24</v>
      </c>
      <c r="AD13" s="13" t="s">
        <v>146</v>
      </c>
      <c r="AE13" s="13" t="s">
        <v>147</v>
      </c>
      <c r="AF13" s="14" t="s">
        <v>148</v>
      </c>
      <c r="AG13" s="20"/>
      <c r="AH13" s="13">
        <v>21</v>
      </c>
      <c r="AI13" s="13">
        <v>136</v>
      </c>
      <c r="AJ13" s="14" t="s">
        <v>74</v>
      </c>
      <c r="AK13" s="14" t="s">
        <v>75</v>
      </c>
      <c r="AL13" s="14" t="s">
        <v>76</v>
      </c>
      <c r="AM13" s="14" t="s">
        <v>77</v>
      </c>
      <c r="AN13" s="34" t="s">
        <v>315</v>
      </c>
      <c r="AO13" s="13">
        <v>111041</v>
      </c>
      <c r="AP13" s="14" t="s">
        <v>79</v>
      </c>
      <c r="AQ13" s="19"/>
      <c r="AR13" s="21"/>
      <c r="AS13" s="21">
        <v>2310</v>
      </c>
      <c r="AT13" s="13" t="s">
        <v>192</v>
      </c>
      <c r="AU13" s="15">
        <v>44238</v>
      </c>
      <c r="AV13" s="16"/>
      <c r="AW13" s="24">
        <v>2310</v>
      </c>
      <c r="AX13" s="16"/>
      <c r="AY13" s="23">
        <v>2310</v>
      </c>
      <c r="AZ13" s="15">
        <v>44253</v>
      </c>
      <c r="BA13" s="13" t="s">
        <v>223</v>
      </c>
      <c r="BB13" s="17">
        <f t="shared" si="2"/>
        <v>0</v>
      </c>
      <c r="BC13" s="17">
        <f t="shared" si="3"/>
        <v>0</v>
      </c>
      <c r="BD13" s="17">
        <f t="shared" si="4"/>
        <v>0</v>
      </c>
      <c r="BE13" s="17">
        <f t="shared" si="5"/>
        <v>0</v>
      </c>
      <c r="BF13" s="16"/>
      <c r="BG13" s="16"/>
      <c r="BH13" s="16"/>
      <c r="BI13" s="16"/>
      <c r="BJ13" s="16"/>
      <c r="BK13" s="22">
        <f t="shared" si="6"/>
        <v>0</v>
      </c>
      <c r="BL13" s="23">
        <f t="shared" si="7"/>
        <v>0</v>
      </c>
      <c r="BM13" s="1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</row>
    <row r="14" spans="1:259" s="25" customFormat="1" ht="105" x14ac:dyDescent="0.25">
      <c r="A14" s="13">
        <v>136</v>
      </c>
      <c r="B14" s="13">
        <v>1305</v>
      </c>
      <c r="C14" s="13">
        <v>405</v>
      </c>
      <c r="D14" s="13">
        <v>264</v>
      </c>
      <c r="E14" s="14" t="s">
        <v>77</v>
      </c>
      <c r="F14" s="13">
        <v>21</v>
      </c>
      <c r="G14" s="14" t="s">
        <v>304</v>
      </c>
      <c r="H14" s="14" t="s">
        <v>306</v>
      </c>
      <c r="I14" s="14" t="s">
        <v>79</v>
      </c>
      <c r="J14" s="13" t="s">
        <v>80</v>
      </c>
      <c r="K14" s="13" t="s">
        <v>81</v>
      </c>
      <c r="L14" s="13" t="s">
        <v>82</v>
      </c>
      <c r="M14" s="13" t="s">
        <v>86</v>
      </c>
      <c r="N14" s="13" t="s">
        <v>24</v>
      </c>
      <c r="O14" s="15">
        <v>44193</v>
      </c>
      <c r="P14" s="13" t="s">
        <v>91</v>
      </c>
      <c r="Q14" s="13" t="s">
        <v>114</v>
      </c>
      <c r="R14" s="13">
        <v>111070</v>
      </c>
      <c r="S14" s="21">
        <v>450000</v>
      </c>
      <c r="T14" s="17"/>
      <c r="U14" s="18">
        <v>638</v>
      </c>
      <c r="V14" s="18" t="s">
        <v>248</v>
      </c>
      <c r="W14" s="17"/>
      <c r="X14" s="17"/>
      <c r="Y14" s="17"/>
      <c r="Z14" s="13" t="s">
        <v>24</v>
      </c>
      <c r="AA14" s="13" t="s">
        <v>24</v>
      </c>
      <c r="AB14" s="19"/>
      <c r="AC14" s="13" t="s">
        <v>24</v>
      </c>
      <c r="AD14" s="13" t="s">
        <v>143</v>
      </c>
      <c r="AE14" s="13" t="s">
        <v>144</v>
      </c>
      <c r="AF14" s="14" t="s">
        <v>145</v>
      </c>
      <c r="AG14" s="20"/>
      <c r="AH14" s="13">
        <v>21</v>
      </c>
      <c r="AI14" s="13">
        <v>136</v>
      </c>
      <c r="AJ14" s="13">
        <v>1305</v>
      </c>
      <c r="AK14" s="13">
        <v>405</v>
      </c>
      <c r="AL14" s="14" t="s">
        <v>76</v>
      </c>
      <c r="AM14" s="14" t="s">
        <v>77</v>
      </c>
      <c r="AN14" s="34" t="s">
        <v>319</v>
      </c>
      <c r="AO14" s="13">
        <v>111070</v>
      </c>
      <c r="AP14" s="14" t="s">
        <v>79</v>
      </c>
      <c r="AQ14" s="30">
        <v>44193</v>
      </c>
      <c r="AR14" s="22"/>
      <c r="AS14" s="21">
        <v>638</v>
      </c>
      <c r="AT14" s="13" t="s">
        <v>191</v>
      </c>
      <c r="AU14" s="15">
        <v>44238</v>
      </c>
      <c r="AV14" s="16"/>
      <c r="AW14" s="18">
        <v>638</v>
      </c>
      <c r="AX14" s="16"/>
      <c r="AY14" s="18">
        <v>638</v>
      </c>
      <c r="AZ14" s="15">
        <v>44265</v>
      </c>
      <c r="BA14" s="13" t="s">
        <v>221</v>
      </c>
      <c r="BB14" s="17">
        <f>T14-AX14</f>
        <v>0</v>
      </c>
      <c r="BC14" s="17">
        <f>U14-AY14</f>
        <v>0</v>
      </c>
      <c r="BD14" s="17">
        <f>T14-AR14</f>
        <v>0</v>
      </c>
      <c r="BE14" s="17">
        <f>U14-AS14</f>
        <v>0</v>
      </c>
      <c r="BF14" s="16"/>
      <c r="BG14" s="16"/>
      <c r="BH14" s="16"/>
      <c r="BI14" s="16"/>
      <c r="BJ14" s="16"/>
      <c r="BK14" s="22">
        <f>BE14</f>
        <v>0</v>
      </c>
      <c r="BL14" s="23">
        <f>BC14</f>
        <v>0</v>
      </c>
      <c r="BM14" s="1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</row>
    <row r="15" spans="1:259" s="25" customFormat="1" ht="105" x14ac:dyDescent="0.25">
      <c r="A15" s="13">
        <v>136</v>
      </c>
      <c r="B15" s="14" t="s">
        <v>74</v>
      </c>
      <c r="C15" s="14" t="s">
        <v>75</v>
      </c>
      <c r="D15" s="14" t="s">
        <v>76</v>
      </c>
      <c r="E15" s="14" t="s">
        <v>77</v>
      </c>
      <c r="F15" s="13">
        <v>21</v>
      </c>
      <c r="G15" s="14" t="s">
        <v>307</v>
      </c>
      <c r="H15" s="14" t="s">
        <v>308</v>
      </c>
      <c r="I15" s="14" t="s">
        <v>79</v>
      </c>
      <c r="J15" s="13" t="s">
        <v>80</v>
      </c>
      <c r="K15" s="13" t="s">
        <v>81</v>
      </c>
      <c r="L15" s="13" t="s">
        <v>82</v>
      </c>
      <c r="M15" s="13" t="s">
        <v>83</v>
      </c>
      <c r="N15" s="13" t="s">
        <v>24</v>
      </c>
      <c r="O15" s="15" t="s">
        <v>298</v>
      </c>
      <c r="P15" s="13" t="s">
        <v>297</v>
      </c>
      <c r="Q15" s="13" t="s">
        <v>118</v>
      </c>
      <c r="R15" s="13">
        <v>240120</v>
      </c>
      <c r="S15" s="21">
        <v>66162</v>
      </c>
      <c r="T15" s="17"/>
      <c r="U15" s="18">
        <v>25861.78</v>
      </c>
      <c r="V15" s="18" t="s">
        <v>248</v>
      </c>
      <c r="W15" s="17"/>
      <c r="X15" s="17"/>
      <c r="Y15" s="17"/>
      <c r="Z15" s="13" t="s">
        <v>132</v>
      </c>
      <c r="AA15" s="15" t="s">
        <v>135</v>
      </c>
      <c r="AB15" s="19"/>
      <c r="AC15" s="13" t="s">
        <v>24</v>
      </c>
      <c r="AD15" s="13" t="s">
        <v>149</v>
      </c>
      <c r="AE15" s="13" t="s">
        <v>150</v>
      </c>
      <c r="AF15" s="14" t="s">
        <v>151</v>
      </c>
      <c r="AG15" s="20"/>
      <c r="AH15" s="13">
        <v>21</v>
      </c>
      <c r="AI15" s="13">
        <v>136</v>
      </c>
      <c r="AJ15" s="14" t="s">
        <v>74</v>
      </c>
      <c r="AK15" s="14" t="s">
        <v>75</v>
      </c>
      <c r="AL15" s="14" t="s">
        <v>76</v>
      </c>
      <c r="AM15" s="14" t="s">
        <v>77</v>
      </c>
      <c r="AN15" s="14"/>
      <c r="AO15" s="13">
        <v>240120</v>
      </c>
      <c r="AP15" s="14" t="s">
        <v>79</v>
      </c>
      <c r="AQ15" s="19">
        <v>44186</v>
      </c>
      <c r="AR15" s="16"/>
      <c r="AS15" s="16">
        <v>25861.78</v>
      </c>
      <c r="AT15" s="13" t="s">
        <v>194</v>
      </c>
      <c r="AU15" s="15">
        <v>44254</v>
      </c>
      <c r="AV15" s="16"/>
      <c r="AW15" s="24">
        <v>25863</v>
      </c>
      <c r="AX15" s="21"/>
      <c r="AY15" s="23">
        <v>25861.78</v>
      </c>
      <c r="AZ15" s="15">
        <v>44265</v>
      </c>
      <c r="BA15" s="13" t="s">
        <v>225</v>
      </c>
      <c r="BB15" s="17">
        <f t="shared" si="2"/>
        <v>0</v>
      </c>
      <c r="BC15" s="17">
        <f t="shared" si="3"/>
        <v>0</v>
      </c>
      <c r="BD15" s="17">
        <f t="shared" si="4"/>
        <v>0</v>
      </c>
      <c r="BE15" s="17">
        <f t="shared" si="5"/>
        <v>0</v>
      </c>
      <c r="BF15" s="16"/>
      <c r="BG15" s="16" t="s">
        <v>254</v>
      </c>
      <c r="BH15" s="16"/>
      <c r="BI15" s="16"/>
      <c r="BJ15" s="16"/>
      <c r="BK15" s="22">
        <f t="shared" si="6"/>
        <v>0</v>
      </c>
      <c r="BL15" s="23">
        <f t="shared" si="7"/>
        <v>0</v>
      </c>
      <c r="BM15" s="1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</row>
    <row r="16" spans="1:259" s="25" customFormat="1" ht="105" x14ac:dyDescent="0.25">
      <c r="A16" s="13">
        <v>136</v>
      </c>
      <c r="B16" s="13">
        <v>1305</v>
      </c>
      <c r="C16" s="13">
        <v>405</v>
      </c>
      <c r="D16" s="13">
        <v>264</v>
      </c>
      <c r="E16" s="14" t="s">
        <v>77</v>
      </c>
      <c r="F16" s="13">
        <v>21</v>
      </c>
      <c r="G16" s="14" t="s">
        <v>305</v>
      </c>
      <c r="H16" s="14" t="s">
        <v>309</v>
      </c>
      <c r="I16" s="14" t="s">
        <v>79</v>
      </c>
      <c r="J16" s="13" t="s">
        <v>80</v>
      </c>
      <c r="K16" s="13" t="s">
        <v>81</v>
      </c>
      <c r="L16" s="13" t="s">
        <v>82</v>
      </c>
      <c r="M16" s="13" t="s">
        <v>86</v>
      </c>
      <c r="N16" s="13" t="s">
        <v>98</v>
      </c>
      <c r="O16" s="15">
        <v>44266</v>
      </c>
      <c r="P16" s="13" t="s">
        <v>99</v>
      </c>
      <c r="Q16" s="13" t="s">
        <v>120</v>
      </c>
      <c r="R16" s="13">
        <v>110600</v>
      </c>
      <c r="S16" s="21">
        <v>576523</v>
      </c>
      <c r="T16" s="17"/>
      <c r="U16" s="18">
        <v>61244</v>
      </c>
      <c r="V16" s="18" t="s">
        <v>248</v>
      </c>
      <c r="W16" s="17"/>
      <c r="X16" s="17"/>
      <c r="Y16" s="17"/>
      <c r="Z16" s="13" t="s">
        <v>131</v>
      </c>
      <c r="AA16" s="15" t="s">
        <v>135</v>
      </c>
      <c r="AB16" s="16"/>
      <c r="AC16" s="13" t="s">
        <v>24</v>
      </c>
      <c r="AD16" s="13" t="s">
        <v>140</v>
      </c>
      <c r="AE16" s="13" t="s">
        <v>141</v>
      </c>
      <c r="AF16" s="14" t="s">
        <v>142</v>
      </c>
      <c r="AG16" s="20"/>
      <c r="AH16" s="13">
        <v>21</v>
      </c>
      <c r="AI16" s="13">
        <v>136</v>
      </c>
      <c r="AJ16" s="13">
        <v>1305</v>
      </c>
      <c r="AK16" s="13">
        <v>405</v>
      </c>
      <c r="AL16" s="14" t="s">
        <v>76</v>
      </c>
      <c r="AM16" s="14" t="s">
        <v>77</v>
      </c>
      <c r="AN16" s="14" t="s">
        <v>301</v>
      </c>
      <c r="AO16" s="13">
        <v>110600</v>
      </c>
      <c r="AP16" s="14" t="s">
        <v>79</v>
      </c>
      <c r="AQ16" s="19"/>
      <c r="AR16" s="16"/>
      <c r="AS16" s="16"/>
      <c r="AT16" s="13" t="s">
        <v>198</v>
      </c>
      <c r="AU16" s="15">
        <v>44267</v>
      </c>
      <c r="AV16" s="16"/>
      <c r="AW16" s="24">
        <v>61244</v>
      </c>
      <c r="AX16" s="16"/>
      <c r="AY16" s="23">
        <v>61244</v>
      </c>
      <c r="AZ16" s="15">
        <v>44270</v>
      </c>
      <c r="BA16" s="13" t="s">
        <v>229</v>
      </c>
      <c r="BB16" s="17">
        <f>T16-AX16</f>
        <v>0</v>
      </c>
      <c r="BC16" s="17">
        <f>U16-AY16</f>
        <v>0</v>
      </c>
      <c r="BD16" s="17">
        <f>T16-AR16</f>
        <v>0</v>
      </c>
      <c r="BE16" s="17">
        <f>U16-AS16</f>
        <v>61244</v>
      </c>
      <c r="BF16" s="16"/>
      <c r="BG16" s="16"/>
      <c r="BH16" s="16"/>
      <c r="BI16" s="16"/>
      <c r="BJ16" s="16"/>
      <c r="BK16" s="22">
        <f>BE16</f>
        <v>61244</v>
      </c>
      <c r="BL16" s="23">
        <f>BC16</f>
        <v>0</v>
      </c>
      <c r="BM16" s="1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</row>
    <row r="17" spans="1:259" s="25" customFormat="1" ht="105" x14ac:dyDescent="0.25">
      <c r="A17" s="13">
        <v>136</v>
      </c>
      <c r="B17" s="13">
        <v>1305</v>
      </c>
      <c r="C17" s="13">
        <v>405</v>
      </c>
      <c r="D17" s="13">
        <v>264</v>
      </c>
      <c r="E17" s="14" t="s">
        <v>77</v>
      </c>
      <c r="F17" s="13">
        <v>21</v>
      </c>
      <c r="G17" s="14" t="s">
        <v>78</v>
      </c>
      <c r="H17" s="14" t="s">
        <v>23</v>
      </c>
      <c r="I17" s="14" t="s">
        <v>79</v>
      </c>
      <c r="J17" s="13" t="s">
        <v>80</v>
      </c>
      <c r="K17" s="13" t="s">
        <v>81</v>
      </c>
      <c r="L17" s="13" t="s">
        <v>82</v>
      </c>
      <c r="M17" s="13" t="s">
        <v>86</v>
      </c>
      <c r="N17" s="13" t="s">
        <v>24</v>
      </c>
      <c r="O17" s="15">
        <v>44256</v>
      </c>
      <c r="P17" s="13" t="s">
        <v>90</v>
      </c>
      <c r="Q17" s="13" t="s">
        <v>113</v>
      </c>
      <c r="R17" s="13">
        <v>110600</v>
      </c>
      <c r="S17" s="21">
        <v>576523</v>
      </c>
      <c r="T17" s="17"/>
      <c r="U17" s="18">
        <v>12661</v>
      </c>
      <c r="V17" s="18" t="s">
        <v>248</v>
      </c>
      <c r="W17" s="17"/>
      <c r="X17" s="17"/>
      <c r="Y17" s="17"/>
      <c r="Z17" s="13" t="s">
        <v>24</v>
      </c>
      <c r="AA17" s="13" t="s">
        <v>24</v>
      </c>
      <c r="AB17" s="19"/>
      <c r="AC17" s="13" t="s">
        <v>24</v>
      </c>
      <c r="AD17" s="13" t="s">
        <v>140</v>
      </c>
      <c r="AE17" s="13" t="s">
        <v>141</v>
      </c>
      <c r="AF17" s="14" t="s">
        <v>142</v>
      </c>
      <c r="AG17" s="20"/>
      <c r="AH17" s="13">
        <v>21</v>
      </c>
      <c r="AI17" s="13">
        <v>136</v>
      </c>
      <c r="AJ17" s="13">
        <v>1305</v>
      </c>
      <c r="AK17" s="13">
        <v>405</v>
      </c>
      <c r="AL17" s="14" t="s">
        <v>76</v>
      </c>
      <c r="AM17" s="14" t="s">
        <v>77</v>
      </c>
      <c r="AN17" s="14" t="s">
        <v>301</v>
      </c>
      <c r="AO17" s="13">
        <v>110600</v>
      </c>
      <c r="AP17" s="14" t="s">
        <v>79</v>
      </c>
      <c r="AQ17" s="19">
        <v>44256</v>
      </c>
      <c r="AR17" s="16"/>
      <c r="AS17" s="21">
        <v>12661</v>
      </c>
      <c r="AT17" s="13" t="s">
        <v>195</v>
      </c>
      <c r="AU17" s="15">
        <v>44267</v>
      </c>
      <c r="AV17" s="16"/>
      <c r="AW17" s="18">
        <v>12661</v>
      </c>
      <c r="AX17" s="17"/>
      <c r="AY17" s="18">
        <v>12661</v>
      </c>
      <c r="AZ17" s="15">
        <v>44277</v>
      </c>
      <c r="BA17" s="13" t="s">
        <v>226</v>
      </c>
      <c r="BB17" s="17">
        <f t="shared" si="2"/>
        <v>0</v>
      </c>
      <c r="BC17" s="17">
        <f t="shared" si="3"/>
        <v>0</v>
      </c>
      <c r="BD17" s="17">
        <f t="shared" si="4"/>
        <v>0</v>
      </c>
      <c r="BE17" s="17">
        <f t="shared" si="5"/>
        <v>0</v>
      </c>
      <c r="BF17" s="16"/>
      <c r="BG17" s="16"/>
      <c r="BH17" s="16"/>
      <c r="BI17" s="16"/>
      <c r="BJ17" s="16"/>
      <c r="BK17" s="22">
        <f t="shared" si="6"/>
        <v>0</v>
      </c>
      <c r="BL17" s="23">
        <f t="shared" si="7"/>
        <v>0</v>
      </c>
      <c r="BM17" s="1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</row>
    <row r="18" spans="1:259" s="25" customFormat="1" ht="105" x14ac:dyDescent="0.25">
      <c r="A18" s="13">
        <v>136</v>
      </c>
      <c r="B18" s="13">
        <v>1305</v>
      </c>
      <c r="C18" s="13">
        <v>405</v>
      </c>
      <c r="D18" s="13">
        <v>264</v>
      </c>
      <c r="E18" s="14" t="s">
        <v>77</v>
      </c>
      <c r="F18" s="13">
        <v>21</v>
      </c>
      <c r="G18" s="14" t="s">
        <v>310</v>
      </c>
      <c r="H18" s="14" t="s">
        <v>311</v>
      </c>
      <c r="I18" s="14" t="s">
        <v>79</v>
      </c>
      <c r="J18" s="13" t="s">
        <v>80</v>
      </c>
      <c r="K18" s="13" t="s">
        <v>81</v>
      </c>
      <c r="L18" s="13" t="s">
        <v>82</v>
      </c>
      <c r="M18" s="13" t="s">
        <v>86</v>
      </c>
      <c r="N18" s="13" t="s">
        <v>24</v>
      </c>
      <c r="O18" s="15">
        <v>42173</v>
      </c>
      <c r="P18" s="13" t="s">
        <v>97</v>
      </c>
      <c r="Q18" s="13" t="s">
        <v>119</v>
      </c>
      <c r="R18" s="13">
        <v>110720</v>
      </c>
      <c r="S18" s="21">
        <v>607695</v>
      </c>
      <c r="T18" s="17"/>
      <c r="U18" s="18">
        <v>50629</v>
      </c>
      <c r="V18" s="18" t="s">
        <v>248</v>
      </c>
      <c r="W18" s="17"/>
      <c r="X18" s="17"/>
      <c r="Y18" s="17"/>
      <c r="Z18" s="13" t="s">
        <v>24</v>
      </c>
      <c r="AA18" s="13" t="s">
        <v>24</v>
      </c>
      <c r="AB18" s="19"/>
      <c r="AC18" s="13" t="s">
        <v>24</v>
      </c>
      <c r="AD18" s="13" t="s">
        <v>155</v>
      </c>
      <c r="AE18" s="13" t="s">
        <v>156</v>
      </c>
      <c r="AF18" s="14" t="s">
        <v>157</v>
      </c>
      <c r="AG18" s="20"/>
      <c r="AH18" s="13">
        <v>21</v>
      </c>
      <c r="AI18" s="13">
        <v>136</v>
      </c>
      <c r="AJ18" s="13">
        <v>1305</v>
      </c>
      <c r="AK18" s="13">
        <v>405</v>
      </c>
      <c r="AL18" s="14" t="s">
        <v>76</v>
      </c>
      <c r="AM18" s="14" t="s">
        <v>77</v>
      </c>
      <c r="AN18" s="14" t="s">
        <v>303</v>
      </c>
      <c r="AO18" s="13">
        <v>110720</v>
      </c>
      <c r="AP18" s="14" t="s">
        <v>79</v>
      </c>
      <c r="AQ18" s="19"/>
      <c r="AR18" s="16"/>
      <c r="AS18" s="21">
        <v>50629</v>
      </c>
      <c r="AT18" s="13" t="s">
        <v>197</v>
      </c>
      <c r="AU18" s="15">
        <v>44278</v>
      </c>
      <c r="AV18" s="16"/>
      <c r="AW18" s="18">
        <v>50629</v>
      </c>
      <c r="AX18" s="17"/>
      <c r="AY18" s="18">
        <v>50629</v>
      </c>
      <c r="AZ18" s="15">
        <v>44281</v>
      </c>
      <c r="BA18" s="13" t="s">
        <v>228</v>
      </c>
      <c r="BB18" s="17">
        <f>T18-AX18</f>
        <v>0</v>
      </c>
      <c r="BC18" s="17">
        <f>U18-AY18</f>
        <v>0</v>
      </c>
      <c r="BD18" s="17">
        <f>T18-AR18</f>
        <v>0</v>
      </c>
      <c r="BE18" s="17">
        <f>U18-AS18</f>
        <v>0</v>
      </c>
      <c r="BF18" s="16"/>
      <c r="BG18" s="16"/>
      <c r="BH18" s="16"/>
      <c r="BI18" s="16"/>
      <c r="BJ18" s="16"/>
      <c r="BK18" s="22">
        <f>BE18</f>
        <v>0</v>
      </c>
      <c r="BL18" s="23">
        <f>BC18</f>
        <v>0</v>
      </c>
      <c r="BM18" s="1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</row>
    <row r="19" spans="1:259" s="25" customFormat="1" ht="105" x14ac:dyDescent="0.25">
      <c r="A19" s="13">
        <v>136</v>
      </c>
      <c r="B19" s="13">
        <v>1305</v>
      </c>
      <c r="C19" s="13">
        <v>405</v>
      </c>
      <c r="D19" s="13">
        <v>264</v>
      </c>
      <c r="E19" s="14" t="s">
        <v>77</v>
      </c>
      <c r="F19" s="13">
        <v>21</v>
      </c>
      <c r="G19" s="14" t="s">
        <v>312</v>
      </c>
      <c r="H19" s="14" t="s">
        <v>313</v>
      </c>
      <c r="I19" s="14" t="s">
        <v>79</v>
      </c>
      <c r="J19" s="13" t="s">
        <v>80</v>
      </c>
      <c r="K19" s="13" t="s">
        <v>81</v>
      </c>
      <c r="L19" s="13" t="s">
        <v>82</v>
      </c>
      <c r="M19" s="13" t="s">
        <v>86</v>
      </c>
      <c r="N19" s="13" t="s">
        <v>24</v>
      </c>
      <c r="O19" s="15" t="s">
        <v>24</v>
      </c>
      <c r="P19" s="13" t="s">
        <v>101</v>
      </c>
      <c r="Q19" s="13" t="s">
        <v>119</v>
      </c>
      <c r="R19" s="13">
        <v>110720</v>
      </c>
      <c r="S19" s="21">
        <v>185798</v>
      </c>
      <c r="T19" s="17"/>
      <c r="U19" s="18">
        <v>15495</v>
      </c>
      <c r="V19" s="18" t="s">
        <v>248</v>
      </c>
      <c r="W19" s="17"/>
      <c r="X19" s="17"/>
      <c r="Y19" s="17"/>
      <c r="Z19" s="13" t="s">
        <v>24</v>
      </c>
      <c r="AA19" s="15" t="s">
        <v>24</v>
      </c>
      <c r="AB19" s="16"/>
      <c r="AC19" s="13"/>
      <c r="AD19" s="13" t="s">
        <v>164</v>
      </c>
      <c r="AE19" s="13" t="s">
        <v>165</v>
      </c>
      <c r="AF19" s="14" t="s">
        <v>166</v>
      </c>
      <c r="AG19" s="20"/>
      <c r="AH19" s="13">
        <v>21</v>
      </c>
      <c r="AI19" s="13">
        <v>136</v>
      </c>
      <c r="AJ19" s="13">
        <v>1305</v>
      </c>
      <c r="AK19" s="13">
        <v>405</v>
      </c>
      <c r="AL19" s="14" t="s">
        <v>76</v>
      </c>
      <c r="AM19" s="14" t="s">
        <v>77</v>
      </c>
      <c r="AN19" s="14" t="s">
        <v>303</v>
      </c>
      <c r="AO19" s="13">
        <v>110720</v>
      </c>
      <c r="AP19" s="14" t="s">
        <v>79</v>
      </c>
      <c r="AQ19" s="19"/>
      <c r="AR19" s="16"/>
      <c r="AS19" s="21">
        <v>15495</v>
      </c>
      <c r="AT19" s="13" t="s">
        <v>202</v>
      </c>
      <c r="AU19" s="15">
        <v>44278</v>
      </c>
      <c r="AV19" s="16"/>
      <c r="AW19" s="24">
        <v>15495</v>
      </c>
      <c r="AX19" s="16"/>
      <c r="AY19" s="24">
        <v>15495</v>
      </c>
      <c r="AZ19" s="15">
        <v>44281</v>
      </c>
      <c r="BA19" s="13" t="s">
        <v>233</v>
      </c>
      <c r="BB19" s="17">
        <f>T19-AX19</f>
        <v>0</v>
      </c>
      <c r="BC19" s="17">
        <f>U19-AY19</f>
        <v>0</v>
      </c>
      <c r="BD19" s="17">
        <f>T19-AR19</f>
        <v>0</v>
      </c>
      <c r="BE19" s="17">
        <f>U19-AS19</f>
        <v>0</v>
      </c>
      <c r="BF19" s="16"/>
      <c r="BG19" s="16"/>
      <c r="BH19" s="16"/>
      <c r="BI19" s="16"/>
      <c r="BJ19" s="16"/>
      <c r="BK19" s="22">
        <f>BE19</f>
        <v>0</v>
      </c>
      <c r="BL19" s="23">
        <f>BC19</f>
        <v>0</v>
      </c>
      <c r="BM19" s="1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</row>
    <row r="20" spans="1:259" s="25" customFormat="1" ht="105" x14ac:dyDescent="0.25">
      <c r="A20" s="13">
        <v>136</v>
      </c>
      <c r="B20" s="13">
        <v>1305</v>
      </c>
      <c r="C20" s="13">
        <v>405</v>
      </c>
      <c r="D20" s="13">
        <v>264</v>
      </c>
      <c r="E20" s="14" t="s">
        <v>77</v>
      </c>
      <c r="F20" s="13">
        <v>21</v>
      </c>
      <c r="G20" s="14" t="s">
        <v>314</v>
      </c>
      <c r="H20" s="14" t="s">
        <v>315</v>
      </c>
      <c r="I20" s="14" t="s">
        <v>79</v>
      </c>
      <c r="J20" s="13" t="s">
        <v>80</v>
      </c>
      <c r="K20" s="13" t="s">
        <v>81</v>
      </c>
      <c r="L20" s="13" t="s">
        <v>82</v>
      </c>
      <c r="M20" s="13" t="s">
        <v>86</v>
      </c>
      <c r="N20" s="13" t="s">
        <v>24</v>
      </c>
      <c r="O20" s="15">
        <v>42265</v>
      </c>
      <c r="P20" s="13" t="s">
        <v>96</v>
      </c>
      <c r="Q20" s="13" t="s">
        <v>119</v>
      </c>
      <c r="R20" s="13">
        <v>110730</v>
      </c>
      <c r="S20" s="21">
        <v>248963</v>
      </c>
      <c r="T20" s="17"/>
      <c r="U20" s="18">
        <v>20747</v>
      </c>
      <c r="V20" s="18" t="s">
        <v>248</v>
      </c>
      <c r="W20" s="17"/>
      <c r="X20" s="17"/>
      <c r="Y20" s="17"/>
      <c r="Z20" s="13" t="s">
        <v>24</v>
      </c>
      <c r="AA20" s="13" t="s">
        <v>24</v>
      </c>
      <c r="AB20" s="19"/>
      <c r="AC20" s="13" t="s">
        <v>24</v>
      </c>
      <c r="AD20" s="13" t="s">
        <v>152</v>
      </c>
      <c r="AE20" s="13" t="s">
        <v>153</v>
      </c>
      <c r="AF20" s="14" t="s">
        <v>154</v>
      </c>
      <c r="AG20" s="20"/>
      <c r="AH20" s="13">
        <v>21</v>
      </c>
      <c r="AI20" s="13">
        <v>136</v>
      </c>
      <c r="AJ20" s="13">
        <v>1305</v>
      </c>
      <c r="AK20" s="13">
        <v>405</v>
      </c>
      <c r="AL20" s="14" t="s">
        <v>76</v>
      </c>
      <c r="AM20" s="14" t="s">
        <v>77</v>
      </c>
      <c r="AN20" s="14" t="s">
        <v>306</v>
      </c>
      <c r="AO20" s="13">
        <v>110730</v>
      </c>
      <c r="AP20" s="14" t="s">
        <v>79</v>
      </c>
      <c r="AQ20" s="19"/>
      <c r="AR20" s="16"/>
      <c r="AS20" s="21">
        <v>20747</v>
      </c>
      <c r="AT20" s="13" t="s">
        <v>196</v>
      </c>
      <c r="AU20" s="15">
        <v>44278</v>
      </c>
      <c r="AV20" s="16"/>
      <c r="AW20" s="18">
        <v>20747</v>
      </c>
      <c r="AX20" s="16"/>
      <c r="AY20" s="18">
        <v>20747</v>
      </c>
      <c r="AZ20" s="15">
        <v>44281</v>
      </c>
      <c r="BA20" s="13" t="s">
        <v>227</v>
      </c>
      <c r="BB20" s="17">
        <f t="shared" si="2"/>
        <v>0</v>
      </c>
      <c r="BC20" s="17">
        <f t="shared" si="3"/>
        <v>0</v>
      </c>
      <c r="BD20" s="17">
        <f t="shared" si="4"/>
        <v>0</v>
      </c>
      <c r="BE20" s="17">
        <f t="shared" si="5"/>
        <v>0</v>
      </c>
      <c r="BF20" s="16"/>
      <c r="BG20" s="16"/>
      <c r="BH20" s="16"/>
      <c r="BI20" s="16"/>
      <c r="BJ20" s="16"/>
      <c r="BK20" s="22">
        <f t="shared" si="6"/>
        <v>0</v>
      </c>
      <c r="BL20" s="23">
        <f t="shared" si="7"/>
        <v>0</v>
      </c>
      <c r="BM20" s="1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</row>
    <row r="21" spans="1:259" s="25" customFormat="1" ht="105" x14ac:dyDescent="0.25">
      <c r="A21" s="13">
        <v>136</v>
      </c>
      <c r="B21" s="13">
        <v>1305</v>
      </c>
      <c r="C21" s="13">
        <v>405</v>
      </c>
      <c r="D21" s="13">
        <v>264</v>
      </c>
      <c r="E21" s="14" t="s">
        <v>77</v>
      </c>
      <c r="F21" s="13">
        <v>21</v>
      </c>
      <c r="G21" s="14" t="s">
        <v>316</v>
      </c>
      <c r="H21" s="14" t="s">
        <v>317</v>
      </c>
      <c r="I21" s="14" t="s">
        <v>79</v>
      </c>
      <c r="J21" s="13" t="s">
        <v>80</v>
      </c>
      <c r="K21" s="13" t="s">
        <v>81</v>
      </c>
      <c r="L21" s="13" t="s">
        <v>82</v>
      </c>
      <c r="M21" s="13" t="s">
        <v>86</v>
      </c>
      <c r="N21" s="13" t="s">
        <v>24</v>
      </c>
      <c r="O21" s="15">
        <v>41809</v>
      </c>
      <c r="P21" s="13">
        <v>147</v>
      </c>
      <c r="Q21" s="13" t="s">
        <v>119</v>
      </c>
      <c r="R21" s="13">
        <v>110740</v>
      </c>
      <c r="S21" s="21">
        <v>125033</v>
      </c>
      <c r="T21" s="17"/>
      <c r="U21" s="18">
        <v>10419</v>
      </c>
      <c r="V21" s="18" t="s">
        <v>248</v>
      </c>
      <c r="W21" s="17"/>
      <c r="X21" s="17"/>
      <c r="Y21" s="17"/>
      <c r="Z21" s="13"/>
      <c r="AA21" s="15"/>
      <c r="AB21" s="19"/>
      <c r="AC21" s="13"/>
      <c r="AD21" s="13" t="s">
        <v>161</v>
      </c>
      <c r="AE21" s="13" t="s">
        <v>162</v>
      </c>
      <c r="AF21" s="14" t="s">
        <v>163</v>
      </c>
      <c r="AG21" s="20"/>
      <c r="AH21" s="13">
        <v>21</v>
      </c>
      <c r="AI21" s="13">
        <v>136</v>
      </c>
      <c r="AJ21" s="13">
        <v>1305</v>
      </c>
      <c r="AK21" s="13">
        <v>405</v>
      </c>
      <c r="AL21" s="14" t="s">
        <v>76</v>
      </c>
      <c r="AM21" s="14" t="s">
        <v>77</v>
      </c>
      <c r="AN21" s="14" t="s">
        <v>308</v>
      </c>
      <c r="AO21" s="13">
        <v>110740</v>
      </c>
      <c r="AP21" s="14" t="s">
        <v>79</v>
      </c>
      <c r="AQ21" s="19"/>
      <c r="AR21" s="16"/>
      <c r="AS21" s="21">
        <v>10419</v>
      </c>
      <c r="AT21" s="13" t="s">
        <v>201</v>
      </c>
      <c r="AU21" s="15">
        <v>44278</v>
      </c>
      <c r="AV21" s="16"/>
      <c r="AW21" s="24">
        <v>10419</v>
      </c>
      <c r="AX21" s="17"/>
      <c r="AY21" s="24">
        <v>10419</v>
      </c>
      <c r="AZ21" s="15">
        <v>44281</v>
      </c>
      <c r="BA21" s="13" t="s">
        <v>232</v>
      </c>
      <c r="BB21" s="17">
        <f t="shared" ref="BB21:BC23" si="8">T21-AX21</f>
        <v>0</v>
      </c>
      <c r="BC21" s="17">
        <f t="shared" si="8"/>
        <v>0</v>
      </c>
      <c r="BD21" s="17">
        <f t="shared" ref="BD21:BE23" si="9">T21-AR21</f>
        <v>0</v>
      </c>
      <c r="BE21" s="17">
        <f t="shared" si="9"/>
        <v>0</v>
      </c>
      <c r="BF21" s="16"/>
      <c r="BG21" s="16"/>
      <c r="BH21" s="16"/>
      <c r="BI21" s="16"/>
      <c r="BJ21" s="16"/>
      <c r="BK21" s="22">
        <f>BE21</f>
        <v>0</v>
      </c>
      <c r="BL21" s="23">
        <f>BC21</f>
        <v>0</v>
      </c>
      <c r="BM21" s="1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</row>
    <row r="22" spans="1:259" s="25" customFormat="1" ht="105" x14ac:dyDescent="0.25">
      <c r="A22" s="13">
        <v>136</v>
      </c>
      <c r="B22" s="13">
        <v>1305</v>
      </c>
      <c r="C22" s="13">
        <v>405</v>
      </c>
      <c r="D22" s="13">
        <v>264</v>
      </c>
      <c r="E22" s="14" t="s">
        <v>77</v>
      </c>
      <c r="F22" s="13">
        <v>21</v>
      </c>
      <c r="G22" s="14" t="s">
        <v>318</v>
      </c>
      <c r="H22" s="14" t="s">
        <v>319</v>
      </c>
      <c r="I22" s="14" t="s">
        <v>79</v>
      </c>
      <c r="J22" s="13" t="s">
        <v>80</v>
      </c>
      <c r="K22" s="13" t="s">
        <v>81</v>
      </c>
      <c r="L22" s="13" t="s">
        <v>82</v>
      </c>
      <c r="M22" s="13" t="s">
        <v>83</v>
      </c>
      <c r="N22" s="13" t="s">
        <v>24</v>
      </c>
      <c r="O22" s="15">
        <v>44103</v>
      </c>
      <c r="P22" s="13">
        <v>114</v>
      </c>
      <c r="Q22" s="13" t="s">
        <v>122</v>
      </c>
      <c r="R22" s="13">
        <v>240120</v>
      </c>
      <c r="S22" s="21">
        <v>66162</v>
      </c>
      <c r="T22" s="17"/>
      <c r="U22" s="18">
        <v>27385</v>
      </c>
      <c r="V22" s="18" t="s">
        <v>248</v>
      </c>
      <c r="W22" s="17"/>
      <c r="X22" s="17"/>
      <c r="Y22" s="17"/>
      <c r="Z22" s="13" t="s">
        <v>132</v>
      </c>
      <c r="AA22" s="15">
        <v>44561</v>
      </c>
      <c r="AB22" s="16"/>
      <c r="AC22" s="13" t="s">
        <v>24</v>
      </c>
      <c r="AD22" s="13" t="s">
        <v>158</v>
      </c>
      <c r="AE22" s="13" t="s">
        <v>159</v>
      </c>
      <c r="AF22" s="14" t="s">
        <v>160</v>
      </c>
      <c r="AG22" s="20"/>
      <c r="AH22" s="13">
        <v>21</v>
      </c>
      <c r="AI22" s="13">
        <v>136</v>
      </c>
      <c r="AJ22" s="13">
        <v>1305</v>
      </c>
      <c r="AK22" s="13">
        <v>405</v>
      </c>
      <c r="AL22" s="14" t="s">
        <v>76</v>
      </c>
      <c r="AM22" s="14" t="s">
        <v>77</v>
      </c>
      <c r="AN22" s="14"/>
      <c r="AO22" s="13">
        <v>240120</v>
      </c>
      <c r="AP22" s="14" t="s">
        <v>79</v>
      </c>
      <c r="AQ22" s="19">
        <v>44183</v>
      </c>
      <c r="AR22" s="16"/>
      <c r="AS22" s="21">
        <v>27385</v>
      </c>
      <c r="AT22" s="13" t="s">
        <v>200</v>
      </c>
      <c r="AU22" s="15">
        <v>44268</v>
      </c>
      <c r="AV22" s="16"/>
      <c r="AW22" s="24">
        <v>27385</v>
      </c>
      <c r="AX22" s="16"/>
      <c r="AY22" s="24">
        <v>27385</v>
      </c>
      <c r="AZ22" s="15">
        <v>44281</v>
      </c>
      <c r="BA22" s="13" t="s">
        <v>231</v>
      </c>
      <c r="BB22" s="17">
        <f t="shared" si="8"/>
        <v>0</v>
      </c>
      <c r="BC22" s="17">
        <f t="shared" si="8"/>
        <v>0</v>
      </c>
      <c r="BD22" s="17">
        <f t="shared" si="9"/>
        <v>0</v>
      </c>
      <c r="BE22" s="17">
        <f t="shared" si="9"/>
        <v>0</v>
      </c>
      <c r="BF22" s="16"/>
      <c r="BG22" s="16"/>
      <c r="BH22" s="16"/>
      <c r="BI22" s="16"/>
      <c r="BJ22" s="16"/>
      <c r="BK22" s="22">
        <f>BE22</f>
        <v>0</v>
      </c>
      <c r="BL22" s="23">
        <f>BC22</f>
        <v>0</v>
      </c>
      <c r="BM22" s="1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</row>
    <row r="23" spans="1:259" s="25" customFormat="1" ht="105" x14ac:dyDescent="0.25">
      <c r="A23" s="13">
        <v>136</v>
      </c>
      <c r="B23" s="13">
        <v>1305</v>
      </c>
      <c r="C23" s="13">
        <v>405</v>
      </c>
      <c r="D23" s="13">
        <v>264</v>
      </c>
      <c r="E23" s="14" t="s">
        <v>77</v>
      </c>
      <c r="F23" s="13">
        <v>21</v>
      </c>
      <c r="G23" s="14" t="s">
        <v>320</v>
      </c>
      <c r="H23" s="14" t="s">
        <v>321</v>
      </c>
      <c r="I23" s="14" t="s">
        <v>79</v>
      </c>
      <c r="J23" s="13" t="s">
        <v>80</v>
      </c>
      <c r="K23" s="13" t="s">
        <v>81</v>
      </c>
      <c r="L23" s="13" t="s">
        <v>82</v>
      </c>
      <c r="M23" s="13" t="s">
        <v>86</v>
      </c>
      <c r="N23" s="13" t="s">
        <v>24</v>
      </c>
      <c r="O23" s="15">
        <v>44273</v>
      </c>
      <c r="P23" s="13" t="s">
        <v>102</v>
      </c>
      <c r="Q23" s="13" t="s">
        <v>123</v>
      </c>
      <c r="R23" s="13">
        <v>111045</v>
      </c>
      <c r="S23" s="21">
        <v>91319</v>
      </c>
      <c r="T23" s="17"/>
      <c r="U23" s="18">
        <v>13799.29</v>
      </c>
      <c r="V23" s="18" t="s">
        <v>248</v>
      </c>
      <c r="W23" s="17"/>
      <c r="X23" s="17"/>
      <c r="Y23" s="17"/>
      <c r="Z23" s="13" t="s">
        <v>133</v>
      </c>
      <c r="AA23" s="15">
        <v>44561</v>
      </c>
      <c r="AB23" s="19"/>
      <c r="AC23" s="13" t="s">
        <v>24</v>
      </c>
      <c r="AD23" s="13" t="s">
        <v>167</v>
      </c>
      <c r="AE23" s="13" t="s">
        <v>168</v>
      </c>
      <c r="AF23" s="14" t="s">
        <v>169</v>
      </c>
      <c r="AG23" s="20"/>
      <c r="AH23" s="13">
        <v>21</v>
      </c>
      <c r="AI23" s="13">
        <v>136</v>
      </c>
      <c r="AJ23" s="13">
        <v>1305</v>
      </c>
      <c r="AK23" s="13">
        <v>405</v>
      </c>
      <c r="AL23" s="14" t="s">
        <v>76</v>
      </c>
      <c r="AM23" s="14" t="s">
        <v>77</v>
      </c>
      <c r="AN23" s="14" t="s">
        <v>317</v>
      </c>
      <c r="AO23" s="13">
        <v>111045</v>
      </c>
      <c r="AP23" s="14" t="s">
        <v>79</v>
      </c>
      <c r="AQ23" s="19"/>
      <c r="AR23" s="16"/>
      <c r="AS23" s="16"/>
      <c r="AT23" s="13" t="s">
        <v>203</v>
      </c>
      <c r="AU23" s="15">
        <v>44277</v>
      </c>
      <c r="AV23" s="16"/>
      <c r="AW23" s="24">
        <v>3450</v>
      </c>
      <c r="AX23" s="17"/>
      <c r="AY23" s="24">
        <v>3450</v>
      </c>
      <c r="AZ23" s="15">
        <v>44281</v>
      </c>
      <c r="BA23" s="13" t="s">
        <v>234</v>
      </c>
      <c r="BB23" s="17">
        <f t="shared" si="8"/>
        <v>0</v>
      </c>
      <c r="BC23" s="17">
        <f t="shared" si="8"/>
        <v>10349.290000000001</v>
      </c>
      <c r="BD23" s="17">
        <f t="shared" si="9"/>
        <v>0</v>
      </c>
      <c r="BE23" s="17">
        <f t="shared" si="9"/>
        <v>13799.29</v>
      </c>
      <c r="BF23" s="16"/>
      <c r="BG23" s="16"/>
      <c r="BH23" s="16"/>
      <c r="BI23" s="16"/>
      <c r="BJ23" s="16"/>
      <c r="BK23" s="22">
        <f>BE23</f>
        <v>13799.29</v>
      </c>
      <c r="BL23" s="23">
        <f>BC23</f>
        <v>10349.290000000001</v>
      </c>
      <c r="BM23" s="1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</row>
    <row r="24" spans="1:259" s="25" customFormat="1" ht="105" x14ac:dyDescent="0.25">
      <c r="A24" s="13">
        <v>136</v>
      </c>
      <c r="B24" s="13">
        <v>1305</v>
      </c>
      <c r="C24" s="13">
        <v>405</v>
      </c>
      <c r="D24" s="13">
        <v>264</v>
      </c>
      <c r="E24" s="14" t="s">
        <v>77</v>
      </c>
      <c r="F24" s="13">
        <v>21</v>
      </c>
      <c r="G24" s="14" t="s">
        <v>322</v>
      </c>
      <c r="H24" s="14" t="s">
        <v>323</v>
      </c>
      <c r="I24" s="14" t="s">
        <v>79</v>
      </c>
      <c r="J24" s="13" t="s">
        <v>80</v>
      </c>
      <c r="K24" s="13" t="s">
        <v>81</v>
      </c>
      <c r="L24" s="13" t="s">
        <v>82</v>
      </c>
      <c r="M24" s="13" t="s">
        <v>86</v>
      </c>
      <c r="N24" s="13" t="s">
        <v>24</v>
      </c>
      <c r="O24" s="15">
        <v>44266</v>
      </c>
      <c r="P24" s="13" t="s">
        <v>100</v>
      </c>
      <c r="Q24" s="13" t="s">
        <v>121</v>
      </c>
      <c r="R24" s="13">
        <v>110600</v>
      </c>
      <c r="S24" s="21">
        <v>576523</v>
      </c>
      <c r="T24" s="17"/>
      <c r="U24" s="18">
        <v>204357</v>
      </c>
      <c r="V24" s="18" t="s">
        <v>248</v>
      </c>
      <c r="W24" s="17"/>
      <c r="X24" s="17"/>
      <c r="Y24" s="17"/>
      <c r="Z24" s="13" t="s">
        <v>131</v>
      </c>
      <c r="AA24" s="15" t="s">
        <v>135</v>
      </c>
      <c r="AB24" s="19"/>
      <c r="AC24" s="13" t="s">
        <v>24</v>
      </c>
      <c r="AD24" s="13" t="s">
        <v>140</v>
      </c>
      <c r="AE24" s="12"/>
      <c r="AF24" s="14" t="s">
        <v>142</v>
      </c>
      <c r="AG24" s="20"/>
      <c r="AH24" s="13">
        <v>21</v>
      </c>
      <c r="AI24" s="13">
        <v>136</v>
      </c>
      <c r="AJ24" s="13">
        <v>1305</v>
      </c>
      <c r="AK24" s="13">
        <v>405</v>
      </c>
      <c r="AL24" s="14" t="s">
        <v>76</v>
      </c>
      <c r="AM24" s="14" t="s">
        <v>77</v>
      </c>
      <c r="AN24" s="14" t="s">
        <v>301</v>
      </c>
      <c r="AO24" s="13">
        <v>110600</v>
      </c>
      <c r="AP24" s="14" t="s">
        <v>79</v>
      </c>
      <c r="AQ24" s="19"/>
      <c r="AR24" s="16"/>
      <c r="AS24" s="21">
        <f>2992+72737</f>
        <v>75729</v>
      </c>
      <c r="AT24" s="13" t="s">
        <v>199</v>
      </c>
      <c r="AU24" s="15">
        <v>44267</v>
      </c>
      <c r="AV24" s="16"/>
      <c r="AW24" s="24">
        <v>204357</v>
      </c>
      <c r="AX24" s="17"/>
      <c r="AY24" s="24">
        <v>204357</v>
      </c>
      <c r="AZ24" s="15">
        <v>44281</v>
      </c>
      <c r="BA24" s="13" t="s">
        <v>230</v>
      </c>
      <c r="BB24" s="17">
        <f t="shared" si="2"/>
        <v>0</v>
      </c>
      <c r="BC24" s="17">
        <f t="shared" si="3"/>
        <v>0</v>
      </c>
      <c r="BD24" s="17">
        <f t="shared" si="4"/>
        <v>0</v>
      </c>
      <c r="BE24" s="17">
        <f t="shared" si="5"/>
        <v>128628</v>
      </c>
      <c r="BF24" s="16"/>
      <c r="BG24" s="16"/>
      <c r="BH24" s="16"/>
      <c r="BI24" s="16"/>
      <c r="BJ24" s="16"/>
      <c r="BK24" s="22">
        <f t="shared" si="6"/>
        <v>128628</v>
      </c>
      <c r="BL24" s="23">
        <f t="shared" si="7"/>
        <v>0</v>
      </c>
      <c r="BM24" s="1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</row>
    <row r="25" spans="1:259" s="25" customFormat="1" ht="105" x14ac:dyDescent="0.25">
      <c r="A25" s="13">
        <v>136</v>
      </c>
      <c r="B25" s="13">
        <v>1305</v>
      </c>
      <c r="C25" s="13">
        <v>405</v>
      </c>
      <c r="D25" s="13">
        <v>264</v>
      </c>
      <c r="E25" s="14" t="s">
        <v>77</v>
      </c>
      <c r="F25" s="13">
        <v>21</v>
      </c>
      <c r="G25" s="14" t="s">
        <v>78</v>
      </c>
      <c r="H25" s="14" t="s">
        <v>23</v>
      </c>
      <c r="I25" s="14" t="s">
        <v>79</v>
      </c>
      <c r="J25" s="13" t="s">
        <v>80</v>
      </c>
      <c r="K25" s="13" t="s">
        <v>81</v>
      </c>
      <c r="L25" s="13" t="s">
        <v>82</v>
      </c>
      <c r="M25" s="13" t="s">
        <v>86</v>
      </c>
      <c r="N25" s="13" t="s">
        <v>24</v>
      </c>
      <c r="O25" s="15">
        <v>44287</v>
      </c>
      <c r="P25" s="13" t="s">
        <v>90</v>
      </c>
      <c r="Q25" s="13" t="s">
        <v>113</v>
      </c>
      <c r="R25" s="13">
        <v>110600</v>
      </c>
      <c r="S25" s="21">
        <v>576523</v>
      </c>
      <c r="T25" s="17"/>
      <c r="U25" s="18">
        <v>20809</v>
      </c>
      <c r="V25" s="18" t="s">
        <v>248</v>
      </c>
      <c r="W25" s="17"/>
      <c r="X25" s="17"/>
      <c r="Y25" s="17"/>
      <c r="Z25" s="13" t="s">
        <v>24</v>
      </c>
      <c r="AA25" s="13" t="s">
        <v>24</v>
      </c>
      <c r="AB25" s="19"/>
      <c r="AC25" s="13" t="s">
        <v>24</v>
      </c>
      <c r="AD25" s="13" t="s">
        <v>140</v>
      </c>
      <c r="AE25" s="13" t="s">
        <v>141</v>
      </c>
      <c r="AF25" s="14" t="s">
        <v>142</v>
      </c>
      <c r="AG25" s="16"/>
      <c r="AH25" s="13">
        <v>21</v>
      </c>
      <c r="AI25" s="13">
        <v>136</v>
      </c>
      <c r="AJ25" s="13">
        <v>1305</v>
      </c>
      <c r="AK25" s="13">
        <v>405</v>
      </c>
      <c r="AL25" s="14" t="s">
        <v>76</v>
      </c>
      <c r="AM25" s="14" t="s">
        <v>77</v>
      </c>
      <c r="AN25" s="14" t="s">
        <v>301</v>
      </c>
      <c r="AO25" s="13">
        <v>110600</v>
      </c>
      <c r="AP25" s="14" t="s">
        <v>79</v>
      </c>
      <c r="AQ25" s="19"/>
      <c r="AR25" s="16"/>
      <c r="AS25" s="21">
        <v>20809</v>
      </c>
      <c r="AT25" s="13" t="s">
        <v>207</v>
      </c>
      <c r="AU25" s="15">
        <v>44298</v>
      </c>
      <c r="AV25" s="16"/>
      <c r="AW25" s="18">
        <v>20809</v>
      </c>
      <c r="AX25" s="17"/>
      <c r="AY25" s="18">
        <v>20809</v>
      </c>
      <c r="AZ25" s="15">
        <v>44301</v>
      </c>
      <c r="BA25" s="13" t="s">
        <v>238</v>
      </c>
      <c r="BB25" s="17">
        <f t="shared" ref="BB25:BC27" si="10">T25-AX25</f>
        <v>0</v>
      </c>
      <c r="BC25" s="17">
        <f t="shared" si="10"/>
        <v>0</v>
      </c>
      <c r="BD25" s="17">
        <f t="shared" ref="BD25:BE27" si="11">T25-AR25</f>
        <v>0</v>
      </c>
      <c r="BE25" s="17">
        <f t="shared" si="11"/>
        <v>0</v>
      </c>
      <c r="BF25" s="16"/>
      <c r="BG25" s="16"/>
      <c r="BH25" s="16"/>
      <c r="BI25" s="16"/>
      <c r="BJ25" s="16"/>
      <c r="BK25" s="22">
        <f>BE25</f>
        <v>0</v>
      </c>
      <c r="BL25" s="23">
        <f>BC25</f>
        <v>0</v>
      </c>
      <c r="BM25" s="1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</row>
    <row r="26" spans="1:259" s="25" customFormat="1" ht="105" x14ac:dyDescent="0.25">
      <c r="A26" s="13">
        <v>136</v>
      </c>
      <c r="B26" s="13">
        <v>1305</v>
      </c>
      <c r="C26" s="13">
        <v>405</v>
      </c>
      <c r="D26" s="13">
        <v>264</v>
      </c>
      <c r="E26" s="14" t="s">
        <v>77</v>
      </c>
      <c r="F26" s="13">
        <v>21</v>
      </c>
      <c r="G26" s="14" t="s">
        <v>324</v>
      </c>
      <c r="H26" s="14" t="s">
        <v>325</v>
      </c>
      <c r="I26" s="14" t="s">
        <v>79</v>
      </c>
      <c r="J26" s="13" t="s">
        <v>80</v>
      </c>
      <c r="K26" s="13" t="s">
        <v>81</v>
      </c>
      <c r="L26" s="13" t="s">
        <v>82</v>
      </c>
      <c r="M26" s="13" t="s">
        <v>83</v>
      </c>
      <c r="N26" s="13" t="s">
        <v>24</v>
      </c>
      <c r="O26" s="15">
        <v>44280</v>
      </c>
      <c r="P26" s="13" t="s">
        <v>105</v>
      </c>
      <c r="Q26" s="13" t="s">
        <v>125</v>
      </c>
      <c r="R26" s="13">
        <v>111041</v>
      </c>
      <c r="S26" s="21">
        <v>101428</v>
      </c>
      <c r="T26" s="17"/>
      <c r="U26" s="18">
        <v>3194</v>
      </c>
      <c r="V26" s="18" t="s">
        <v>248</v>
      </c>
      <c r="W26" s="17"/>
      <c r="X26" s="17"/>
      <c r="Y26" s="17"/>
      <c r="Z26" s="13" t="s">
        <v>24</v>
      </c>
      <c r="AA26" s="15">
        <v>44561</v>
      </c>
      <c r="AB26" s="16"/>
      <c r="AC26" s="13" t="s">
        <v>24</v>
      </c>
      <c r="AD26" s="13" t="s">
        <v>137</v>
      </c>
      <c r="AE26" s="13" t="s">
        <v>138</v>
      </c>
      <c r="AF26" s="14" t="s">
        <v>139</v>
      </c>
      <c r="AG26" s="20"/>
      <c r="AH26" s="13">
        <v>21</v>
      </c>
      <c r="AI26" s="13">
        <v>136</v>
      </c>
      <c r="AJ26" s="13">
        <v>1305</v>
      </c>
      <c r="AK26" s="13">
        <v>405</v>
      </c>
      <c r="AL26" s="14" t="s">
        <v>76</v>
      </c>
      <c r="AM26" s="14" t="s">
        <v>77</v>
      </c>
      <c r="AN26" s="14" t="s">
        <v>315</v>
      </c>
      <c r="AO26" s="13">
        <v>111041</v>
      </c>
      <c r="AP26" s="14" t="s">
        <v>79</v>
      </c>
      <c r="AQ26" s="19"/>
      <c r="AR26" s="16"/>
      <c r="AS26" s="21">
        <v>3194</v>
      </c>
      <c r="AT26" s="13" t="s">
        <v>206</v>
      </c>
      <c r="AU26" s="15">
        <v>44295</v>
      </c>
      <c r="AV26" s="16"/>
      <c r="AW26" s="24">
        <v>3194</v>
      </c>
      <c r="AX26" s="16"/>
      <c r="AY26" s="24">
        <v>3194</v>
      </c>
      <c r="AZ26" s="15">
        <v>44301</v>
      </c>
      <c r="BA26" s="13" t="s">
        <v>237</v>
      </c>
      <c r="BB26" s="17">
        <f t="shared" si="10"/>
        <v>0</v>
      </c>
      <c r="BC26" s="17">
        <f t="shared" si="10"/>
        <v>0</v>
      </c>
      <c r="BD26" s="17">
        <f t="shared" si="11"/>
        <v>0</v>
      </c>
      <c r="BE26" s="17">
        <f t="shared" si="11"/>
        <v>0</v>
      </c>
      <c r="BF26" s="16"/>
      <c r="BG26" s="16"/>
      <c r="BH26" s="16"/>
      <c r="BI26" s="16"/>
      <c r="BJ26" s="16"/>
      <c r="BK26" s="22">
        <f>BE26</f>
        <v>0</v>
      </c>
      <c r="BL26" s="23">
        <f>BC26</f>
        <v>0</v>
      </c>
      <c r="BM26" s="1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</row>
    <row r="27" spans="1:259" s="25" customFormat="1" ht="105" x14ac:dyDescent="0.25">
      <c r="A27" s="13">
        <v>136</v>
      </c>
      <c r="B27" s="13">
        <v>1305</v>
      </c>
      <c r="C27" s="13">
        <v>0</v>
      </c>
      <c r="D27" s="13">
        <v>264</v>
      </c>
      <c r="E27" s="14" t="s">
        <v>77</v>
      </c>
      <c r="F27" s="13">
        <v>21</v>
      </c>
      <c r="G27" s="14" t="s">
        <v>326</v>
      </c>
      <c r="H27" s="14" t="s">
        <v>327</v>
      </c>
      <c r="I27" s="14" t="s">
        <v>79</v>
      </c>
      <c r="J27" s="13" t="s">
        <v>80</v>
      </c>
      <c r="K27" s="13" t="s">
        <v>81</v>
      </c>
      <c r="L27" s="13" t="s">
        <v>82</v>
      </c>
      <c r="M27" s="13" t="s">
        <v>86</v>
      </c>
      <c r="N27" s="13" t="s">
        <v>24</v>
      </c>
      <c r="O27" s="15">
        <v>44291</v>
      </c>
      <c r="P27" s="13" t="s">
        <v>104</v>
      </c>
      <c r="Q27" s="13" t="s">
        <v>124</v>
      </c>
      <c r="R27" s="13">
        <v>111045</v>
      </c>
      <c r="S27" s="21">
        <v>91319</v>
      </c>
      <c r="T27" s="17"/>
      <c r="U27" s="18">
        <v>28625.5</v>
      </c>
      <c r="V27" s="18" t="s">
        <v>248</v>
      </c>
      <c r="W27" s="17"/>
      <c r="X27" s="17"/>
      <c r="Y27" s="17"/>
      <c r="Z27" s="13" t="s">
        <v>133</v>
      </c>
      <c r="AA27" s="15">
        <v>44561</v>
      </c>
      <c r="AB27" s="19"/>
      <c r="AC27" s="13" t="s">
        <v>24</v>
      </c>
      <c r="AD27" s="13" t="s">
        <v>173</v>
      </c>
      <c r="AE27" s="13" t="s">
        <v>174</v>
      </c>
      <c r="AF27" s="14" t="s">
        <v>175</v>
      </c>
      <c r="AG27" s="20"/>
      <c r="AH27" s="13">
        <v>21</v>
      </c>
      <c r="AI27" s="13">
        <v>136</v>
      </c>
      <c r="AJ27" s="13">
        <v>1305</v>
      </c>
      <c r="AK27" s="13">
        <v>0</v>
      </c>
      <c r="AL27" s="14" t="s">
        <v>76</v>
      </c>
      <c r="AM27" s="14" t="s">
        <v>77</v>
      </c>
      <c r="AN27" s="14" t="s">
        <v>317</v>
      </c>
      <c r="AO27" s="13">
        <v>111045</v>
      </c>
      <c r="AP27" s="14" t="s">
        <v>79</v>
      </c>
      <c r="AQ27" s="19"/>
      <c r="AR27" s="16"/>
      <c r="AS27" s="16"/>
      <c r="AT27" s="13" t="s">
        <v>205</v>
      </c>
      <c r="AU27" s="15">
        <v>44293</v>
      </c>
      <c r="AV27" s="16"/>
      <c r="AW27" s="24">
        <v>7156</v>
      </c>
      <c r="AX27" s="17"/>
      <c r="AY27" s="24">
        <v>7156</v>
      </c>
      <c r="AZ27" s="15">
        <v>44300</v>
      </c>
      <c r="BA27" s="13" t="s">
        <v>236</v>
      </c>
      <c r="BB27" s="17">
        <f t="shared" si="10"/>
        <v>0</v>
      </c>
      <c r="BC27" s="17">
        <f t="shared" si="10"/>
        <v>21469.5</v>
      </c>
      <c r="BD27" s="17">
        <f t="shared" si="11"/>
        <v>0</v>
      </c>
      <c r="BE27" s="17">
        <f t="shared" si="11"/>
        <v>28625.5</v>
      </c>
      <c r="BF27" s="16"/>
      <c r="BG27" s="16"/>
      <c r="BH27" s="16"/>
      <c r="BI27" s="16"/>
      <c r="BJ27" s="16"/>
      <c r="BK27" s="22">
        <f>BE27</f>
        <v>28625.5</v>
      </c>
      <c r="BL27" s="23">
        <f>BC27</f>
        <v>21469.5</v>
      </c>
      <c r="BM27" s="1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</row>
    <row r="28" spans="1:259" s="25" customFormat="1" ht="105" x14ac:dyDescent="0.25">
      <c r="A28" s="13">
        <v>136</v>
      </c>
      <c r="B28" s="13">
        <v>1305</v>
      </c>
      <c r="C28" s="13">
        <v>405</v>
      </c>
      <c r="D28" s="13">
        <v>264</v>
      </c>
      <c r="E28" s="14" t="s">
        <v>77</v>
      </c>
      <c r="F28" s="13">
        <v>21</v>
      </c>
      <c r="G28" s="14" t="s">
        <v>328</v>
      </c>
      <c r="H28" s="14" t="s">
        <v>329</v>
      </c>
      <c r="I28" s="14" t="s">
        <v>79</v>
      </c>
      <c r="J28" s="13" t="s">
        <v>80</v>
      </c>
      <c r="K28" s="13" t="s">
        <v>81</v>
      </c>
      <c r="L28" s="13" t="s">
        <v>82</v>
      </c>
      <c r="M28" s="13" t="s">
        <v>86</v>
      </c>
      <c r="N28" s="13" t="s">
        <v>24</v>
      </c>
      <c r="O28" s="15">
        <v>44277</v>
      </c>
      <c r="P28" s="13" t="s">
        <v>103</v>
      </c>
      <c r="Q28" s="13" t="s">
        <v>119</v>
      </c>
      <c r="R28" s="13">
        <v>111070</v>
      </c>
      <c r="S28" s="21">
        <v>450000</v>
      </c>
      <c r="T28" s="17"/>
      <c r="U28" s="18">
        <v>1410</v>
      </c>
      <c r="V28" s="18" t="s">
        <v>248</v>
      </c>
      <c r="W28" s="17"/>
      <c r="X28" s="17"/>
      <c r="Y28" s="17"/>
      <c r="Z28" s="13" t="s">
        <v>24</v>
      </c>
      <c r="AA28" s="15"/>
      <c r="AB28" s="16"/>
      <c r="AC28" s="13"/>
      <c r="AD28" s="13" t="s">
        <v>170</v>
      </c>
      <c r="AE28" s="13" t="s">
        <v>171</v>
      </c>
      <c r="AF28" s="14" t="s">
        <v>172</v>
      </c>
      <c r="AG28" s="20"/>
      <c r="AH28" s="13">
        <v>21</v>
      </c>
      <c r="AI28" s="13">
        <v>136</v>
      </c>
      <c r="AJ28" s="13">
        <v>1305</v>
      </c>
      <c r="AK28" s="13">
        <v>405</v>
      </c>
      <c r="AL28" s="14" t="s">
        <v>76</v>
      </c>
      <c r="AM28" s="14" t="s">
        <v>77</v>
      </c>
      <c r="AN28" s="14" t="s">
        <v>319</v>
      </c>
      <c r="AO28" s="13">
        <v>111070</v>
      </c>
      <c r="AP28" s="14" t="s">
        <v>79</v>
      </c>
      <c r="AQ28" s="19"/>
      <c r="AR28" s="16"/>
      <c r="AS28" s="21">
        <v>1410</v>
      </c>
      <c r="AT28" s="13" t="s">
        <v>204</v>
      </c>
      <c r="AU28" s="15">
        <v>44280</v>
      </c>
      <c r="AV28" s="16"/>
      <c r="AW28" s="24">
        <v>1410</v>
      </c>
      <c r="AX28" s="16"/>
      <c r="AY28" s="24">
        <v>1410</v>
      </c>
      <c r="AZ28" s="15">
        <v>44301</v>
      </c>
      <c r="BA28" s="13" t="s">
        <v>235</v>
      </c>
      <c r="BB28" s="17">
        <f t="shared" si="2"/>
        <v>0</v>
      </c>
      <c r="BC28" s="17">
        <f t="shared" si="3"/>
        <v>0</v>
      </c>
      <c r="BD28" s="17">
        <f t="shared" si="4"/>
        <v>0</v>
      </c>
      <c r="BE28" s="17">
        <f t="shared" si="5"/>
        <v>0</v>
      </c>
      <c r="BF28" s="16"/>
      <c r="BG28" s="16"/>
      <c r="BH28" s="16"/>
      <c r="BI28" s="16"/>
      <c r="BJ28" s="16"/>
      <c r="BK28" s="22">
        <f t="shared" si="6"/>
        <v>0</v>
      </c>
      <c r="BL28" s="23">
        <f t="shared" si="7"/>
        <v>0</v>
      </c>
      <c r="BM28" s="1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</row>
    <row r="29" spans="1:259" s="25" customFormat="1" ht="105" x14ac:dyDescent="0.25">
      <c r="A29" s="13">
        <v>136</v>
      </c>
      <c r="B29" s="13">
        <v>1305</v>
      </c>
      <c r="C29" s="13">
        <v>405</v>
      </c>
      <c r="D29" s="13">
        <v>264</v>
      </c>
      <c r="E29" s="14" t="s">
        <v>77</v>
      </c>
      <c r="F29" s="13">
        <v>21</v>
      </c>
      <c r="G29" s="14" t="s">
        <v>78</v>
      </c>
      <c r="H29" s="14" t="s">
        <v>23</v>
      </c>
      <c r="I29" s="14" t="s">
        <v>79</v>
      </c>
      <c r="J29" s="13" t="s">
        <v>80</v>
      </c>
      <c r="K29" s="13" t="s">
        <v>81</v>
      </c>
      <c r="L29" s="13" t="s">
        <v>82</v>
      </c>
      <c r="M29" s="13" t="s">
        <v>86</v>
      </c>
      <c r="N29" s="13" t="s">
        <v>24</v>
      </c>
      <c r="O29" s="15">
        <v>44317</v>
      </c>
      <c r="P29" s="13" t="s">
        <v>90</v>
      </c>
      <c r="Q29" s="13" t="s">
        <v>113</v>
      </c>
      <c r="R29" s="13">
        <v>110600</v>
      </c>
      <c r="S29" s="21">
        <v>576523</v>
      </c>
      <c r="T29" s="17"/>
      <c r="U29" s="18">
        <v>19568</v>
      </c>
      <c r="V29" s="18" t="s">
        <v>248</v>
      </c>
      <c r="W29" s="17"/>
      <c r="X29" s="17"/>
      <c r="Y29" s="17"/>
      <c r="Z29" s="13" t="s">
        <v>24</v>
      </c>
      <c r="AA29" s="13" t="s">
        <v>24</v>
      </c>
      <c r="AB29" s="19"/>
      <c r="AC29" s="13" t="s">
        <v>24</v>
      </c>
      <c r="AD29" s="13" t="s">
        <v>140</v>
      </c>
      <c r="AE29" s="13" t="s">
        <v>141</v>
      </c>
      <c r="AF29" s="14" t="s">
        <v>142</v>
      </c>
      <c r="AG29" s="16"/>
      <c r="AH29" s="13">
        <v>21</v>
      </c>
      <c r="AI29" s="13">
        <v>136</v>
      </c>
      <c r="AJ29" s="13">
        <v>1305</v>
      </c>
      <c r="AK29" s="13">
        <v>405</v>
      </c>
      <c r="AL29" s="14" t="s">
        <v>76</v>
      </c>
      <c r="AM29" s="14" t="s">
        <v>77</v>
      </c>
      <c r="AN29" s="14" t="s">
        <v>301</v>
      </c>
      <c r="AO29" s="13">
        <v>110600</v>
      </c>
      <c r="AP29" s="14" t="s">
        <v>79</v>
      </c>
      <c r="AQ29" s="19"/>
      <c r="AR29" s="16"/>
      <c r="AS29" s="21">
        <v>19568</v>
      </c>
      <c r="AT29" s="13" t="s">
        <v>210</v>
      </c>
      <c r="AU29" s="15">
        <v>44334</v>
      </c>
      <c r="AV29" s="16"/>
      <c r="AW29" s="18">
        <v>19568</v>
      </c>
      <c r="AX29" s="17"/>
      <c r="AY29" s="18">
        <v>19568</v>
      </c>
      <c r="AZ29" s="15">
        <v>44341</v>
      </c>
      <c r="BA29" s="13" t="s">
        <v>241</v>
      </c>
      <c r="BB29" s="17">
        <f>T29-AX29</f>
        <v>0</v>
      </c>
      <c r="BC29" s="17">
        <f>U29-AY29</f>
        <v>0</v>
      </c>
      <c r="BD29" s="17">
        <f>T29-AR29</f>
        <v>0</v>
      </c>
      <c r="BE29" s="17">
        <f>U29-AS29</f>
        <v>0</v>
      </c>
      <c r="BF29" s="16"/>
      <c r="BG29" s="16"/>
      <c r="BH29" s="16"/>
      <c r="BI29" s="16"/>
      <c r="BJ29" s="16"/>
      <c r="BK29" s="22">
        <f>BE29</f>
        <v>0</v>
      </c>
      <c r="BL29" s="23">
        <f>BC29</f>
        <v>0</v>
      </c>
      <c r="BM29" s="1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</row>
    <row r="30" spans="1:259" s="25" customFormat="1" ht="105" x14ac:dyDescent="0.25">
      <c r="A30" s="13">
        <v>136</v>
      </c>
      <c r="B30" s="13">
        <v>1305</v>
      </c>
      <c r="C30" s="13">
        <v>405</v>
      </c>
      <c r="D30" s="13">
        <v>264</v>
      </c>
      <c r="E30" s="14" t="s">
        <v>77</v>
      </c>
      <c r="F30" s="13">
        <v>21</v>
      </c>
      <c r="G30" s="14" t="s">
        <v>320</v>
      </c>
      <c r="H30" s="14" t="s">
        <v>321</v>
      </c>
      <c r="I30" s="14" t="s">
        <v>79</v>
      </c>
      <c r="J30" s="13" t="s">
        <v>80</v>
      </c>
      <c r="K30" s="13" t="s">
        <v>81</v>
      </c>
      <c r="L30" s="13" t="s">
        <v>82</v>
      </c>
      <c r="M30" s="13" t="s">
        <v>86</v>
      </c>
      <c r="N30" s="13" t="s">
        <v>24</v>
      </c>
      <c r="O30" s="15">
        <v>44273</v>
      </c>
      <c r="P30" s="13" t="s">
        <v>102</v>
      </c>
      <c r="Q30" s="13" t="s">
        <v>123</v>
      </c>
      <c r="R30" s="13">
        <v>111045</v>
      </c>
      <c r="S30" s="21">
        <v>91319</v>
      </c>
      <c r="T30" s="16"/>
      <c r="U30" s="18">
        <f>13799.29-3450</f>
        <v>10349.290000000001</v>
      </c>
      <c r="V30" s="18" t="s">
        <v>248</v>
      </c>
      <c r="W30" s="16"/>
      <c r="X30" s="16"/>
      <c r="Y30" s="16"/>
      <c r="Z30" s="13" t="s">
        <v>132</v>
      </c>
      <c r="AA30" s="15">
        <v>44561</v>
      </c>
      <c r="AB30" s="16"/>
      <c r="AC30" s="13" t="s">
        <v>24</v>
      </c>
      <c r="AD30" s="13" t="s">
        <v>167</v>
      </c>
      <c r="AE30" s="13" t="s">
        <v>168</v>
      </c>
      <c r="AF30" s="14" t="s">
        <v>169</v>
      </c>
      <c r="AG30" s="16"/>
      <c r="AH30" s="13">
        <v>21</v>
      </c>
      <c r="AI30" s="13">
        <v>136</v>
      </c>
      <c r="AJ30" s="13">
        <v>1305</v>
      </c>
      <c r="AK30" s="13">
        <v>405</v>
      </c>
      <c r="AL30" s="14" t="s">
        <v>76</v>
      </c>
      <c r="AM30" s="14" t="s">
        <v>77</v>
      </c>
      <c r="AN30" s="14" t="s">
        <v>317</v>
      </c>
      <c r="AO30" s="13">
        <v>111045</v>
      </c>
      <c r="AP30" s="14" t="s">
        <v>79</v>
      </c>
      <c r="AQ30" s="19"/>
      <c r="AR30" s="16"/>
      <c r="AS30" s="17">
        <f>U30</f>
        <v>10349.290000000001</v>
      </c>
      <c r="AT30" s="13" t="s">
        <v>209</v>
      </c>
      <c r="AU30" s="15">
        <v>44316</v>
      </c>
      <c r="AV30" s="16"/>
      <c r="AW30" s="24">
        <v>10350</v>
      </c>
      <c r="AX30" s="16"/>
      <c r="AY30" s="24">
        <v>10349.290000000001</v>
      </c>
      <c r="AZ30" s="15">
        <v>44342</v>
      </c>
      <c r="BA30" s="13" t="s">
        <v>240</v>
      </c>
      <c r="BB30" s="17">
        <f>T30-AX30</f>
        <v>0</v>
      </c>
      <c r="BC30" s="17">
        <f>U30-AY30</f>
        <v>0</v>
      </c>
      <c r="BD30" s="17">
        <f>T30-AR30</f>
        <v>0</v>
      </c>
      <c r="BE30" s="17">
        <f>U30-AS30</f>
        <v>0</v>
      </c>
      <c r="BF30" s="16"/>
      <c r="BG30" s="16"/>
      <c r="BH30" s="16"/>
      <c r="BI30" s="16"/>
      <c r="BJ30" s="16"/>
      <c r="BK30" s="22">
        <f>BE30</f>
        <v>0</v>
      </c>
      <c r="BL30" s="23">
        <f>BC30</f>
        <v>0</v>
      </c>
      <c r="BM30" s="1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</row>
    <row r="31" spans="1:259" s="25" customFormat="1" ht="105" x14ac:dyDescent="0.25">
      <c r="A31" s="13">
        <v>136</v>
      </c>
      <c r="B31" s="13">
        <v>1305</v>
      </c>
      <c r="C31" s="13">
        <v>405</v>
      </c>
      <c r="D31" s="13">
        <v>264</v>
      </c>
      <c r="E31" s="14" t="s">
        <v>77</v>
      </c>
      <c r="F31" s="13">
        <v>21</v>
      </c>
      <c r="G31" s="14" t="s">
        <v>304</v>
      </c>
      <c r="H31" s="14" t="s">
        <v>306</v>
      </c>
      <c r="I31" s="14" t="s">
        <v>79</v>
      </c>
      <c r="J31" s="13" t="s">
        <v>80</v>
      </c>
      <c r="K31" s="13" t="s">
        <v>81</v>
      </c>
      <c r="L31" s="13" t="s">
        <v>82</v>
      </c>
      <c r="M31" s="13" t="s">
        <v>86</v>
      </c>
      <c r="N31" s="13" t="s">
        <v>24</v>
      </c>
      <c r="O31" s="15">
        <v>44314</v>
      </c>
      <c r="P31" s="13" t="s">
        <v>106</v>
      </c>
      <c r="Q31" s="13" t="s">
        <v>114</v>
      </c>
      <c r="R31" s="13">
        <v>111070</v>
      </c>
      <c r="S31" s="21">
        <v>450000</v>
      </c>
      <c r="T31" s="17"/>
      <c r="U31" s="18">
        <v>1595</v>
      </c>
      <c r="V31" s="18" t="s">
        <v>248</v>
      </c>
      <c r="W31" s="17"/>
      <c r="X31" s="17"/>
      <c r="Y31" s="17"/>
      <c r="Z31" s="13" t="s">
        <v>24</v>
      </c>
      <c r="AA31" s="13" t="s">
        <v>24</v>
      </c>
      <c r="AB31" s="16"/>
      <c r="AC31" s="13" t="s">
        <v>24</v>
      </c>
      <c r="AD31" s="13" t="s">
        <v>143</v>
      </c>
      <c r="AE31" s="13" t="s">
        <v>144</v>
      </c>
      <c r="AF31" s="14" t="s">
        <v>145</v>
      </c>
      <c r="AG31" s="16"/>
      <c r="AH31" s="13">
        <v>21</v>
      </c>
      <c r="AI31" s="13">
        <v>136</v>
      </c>
      <c r="AJ31" s="13">
        <v>1305</v>
      </c>
      <c r="AK31" s="13">
        <v>405</v>
      </c>
      <c r="AL31" s="14" t="s">
        <v>76</v>
      </c>
      <c r="AM31" s="14" t="s">
        <v>77</v>
      </c>
      <c r="AN31" s="14" t="s">
        <v>319</v>
      </c>
      <c r="AO31" s="13">
        <v>111070</v>
      </c>
      <c r="AP31" s="14" t="s">
        <v>79</v>
      </c>
      <c r="AQ31" s="19"/>
      <c r="AR31" s="16"/>
      <c r="AS31" s="21">
        <v>1595</v>
      </c>
      <c r="AT31" s="13" t="s">
        <v>208</v>
      </c>
      <c r="AU31" s="15">
        <v>44316</v>
      </c>
      <c r="AV31" s="16"/>
      <c r="AW31" s="18">
        <v>1595</v>
      </c>
      <c r="AX31" s="16"/>
      <c r="AY31" s="18">
        <v>1410</v>
      </c>
      <c r="AZ31" s="15">
        <v>44342</v>
      </c>
      <c r="BA31" s="13" t="s">
        <v>239</v>
      </c>
      <c r="BB31" s="17">
        <f t="shared" si="2"/>
        <v>0</v>
      </c>
      <c r="BC31" s="17">
        <f t="shared" si="3"/>
        <v>185</v>
      </c>
      <c r="BD31" s="17">
        <f t="shared" si="4"/>
        <v>0</v>
      </c>
      <c r="BE31" s="17">
        <f t="shared" si="5"/>
        <v>0</v>
      </c>
      <c r="BF31" s="16"/>
      <c r="BG31" s="16"/>
      <c r="BH31" s="16"/>
      <c r="BI31" s="16"/>
      <c r="BJ31" s="16"/>
      <c r="BK31" s="22">
        <f t="shared" si="6"/>
        <v>0</v>
      </c>
      <c r="BL31" s="23">
        <f t="shared" si="7"/>
        <v>185</v>
      </c>
      <c r="BM31" s="1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</row>
    <row r="32" spans="1:259" s="25" customFormat="1" ht="105" x14ac:dyDescent="0.25">
      <c r="A32" s="13">
        <v>136</v>
      </c>
      <c r="B32" s="13">
        <v>1305</v>
      </c>
      <c r="C32" s="13">
        <v>405</v>
      </c>
      <c r="D32" s="13">
        <v>264</v>
      </c>
      <c r="E32" s="14" t="s">
        <v>77</v>
      </c>
      <c r="F32" s="13">
        <v>21</v>
      </c>
      <c r="G32" s="14" t="s">
        <v>307</v>
      </c>
      <c r="H32" s="14" t="s">
        <v>308</v>
      </c>
      <c r="I32" s="14" t="s">
        <v>79</v>
      </c>
      <c r="J32" s="13" t="s">
        <v>80</v>
      </c>
      <c r="K32" s="13" t="s">
        <v>81</v>
      </c>
      <c r="L32" s="13" t="s">
        <v>82</v>
      </c>
      <c r="M32" s="13" t="s">
        <v>83</v>
      </c>
      <c r="N32" s="13" t="s">
        <v>24</v>
      </c>
      <c r="O32" s="15">
        <v>44328</v>
      </c>
      <c r="P32" s="13" t="s">
        <v>107</v>
      </c>
      <c r="Q32" s="13" t="s">
        <v>126</v>
      </c>
      <c r="R32" s="13">
        <v>110360</v>
      </c>
      <c r="S32" s="21">
        <v>239941</v>
      </c>
      <c r="T32" s="17"/>
      <c r="U32" s="18">
        <v>9382.8799999999992</v>
      </c>
      <c r="V32" s="18" t="s">
        <v>248</v>
      </c>
      <c r="W32" s="17"/>
      <c r="X32" s="17"/>
      <c r="Y32" s="17"/>
      <c r="Z32" s="13"/>
      <c r="AA32" s="13"/>
      <c r="AB32" s="16"/>
      <c r="AC32" s="13"/>
      <c r="AD32" s="13" t="s">
        <v>176</v>
      </c>
      <c r="AE32" s="13" t="s">
        <v>177</v>
      </c>
      <c r="AF32" s="14" t="s">
        <v>178</v>
      </c>
      <c r="AG32" s="16"/>
      <c r="AH32" s="13">
        <v>21</v>
      </c>
      <c r="AI32" s="13">
        <v>136</v>
      </c>
      <c r="AJ32" s="13">
        <v>1305</v>
      </c>
      <c r="AK32" s="13">
        <v>405</v>
      </c>
      <c r="AL32" s="14" t="s">
        <v>76</v>
      </c>
      <c r="AM32" s="14" t="s">
        <v>77</v>
      </c>
      <c r="AN32" s="14"/>
      <c r="AO32" s="13">
        <v>110360</v>
      </c>
      <c r="AP32" s="14" t="s">
        <v>79</v>
      </c>
      <c r="AQ32" s="19"/>
      <c r="AR32" s="16"/>
      <c r="AS32" s="16">
        <v>9382.8799999999992</v>
      </c>
      <c r="AT32" s="13" t="s">
        <v>211</v>
      </c>
      <c r="AU32" s="15">
        <v>44342</v>
      </c>
      <c r="AV32" s="16"/>
      <c r="AW32" s="18">
        <v>9383</v>
      </c>
      <c r="AX32" s="16"/>
      <c r="AY32" s="18">
        <v>9382.8799999999992</v>
      </c>
      <c r="AZ32" s="15">
        <v>44354</v>
      </c>
      <c r="BA32" s="13" t="s">
        <v>242</v>
      </c>
      <c r="BB32" s="17">
        <f t="shared" si="2"/>
        <v>0</v>
      </c>
      <c r="BC32" s="17">
        <f t="shared" si="3"/>
        <v>0</v>
      </c>
      <c r="BD32" s="17">
        <f t="shared" si="4"/>
        <v>0</v>
      </c>
      <c r="BE32" s="17">
        <f t="shared" si="5"/>
        <v>0</v>
      </c>
      <c r="BF32" s="16"/>
      <c r="BG32" s="16"/>
      <c r="BH32" s="16"/>
      <c r="BI32" s="16"/>
      <c r="BJ32" s="16"/>
      <c r="BK32" s="22">
        <f t="shared" si="6"/>
        <v>0</v>
      </c>
      <c r="BL32" s="23">
        <f t="shared" si="7"/>
        <v>0</v>
      </c>
      <c r="BM32" s="1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  <c r="IX32" s="26"/>
      <c r="IY32" s="26"/>
    </row>
    <row r="33" spans="1:259" s="25" customFormat="1" ht="105" x14ac:dyDescent="0.25">
      <c r="A33" s="13">
        <v>136</v>
      </c>
      <c r="B33" s="13">
        <v>1305</v>
      </c>
      <c r="C33" s="13">
        <v>405</v>
      </c>
      <c r="D33" s="13">
        <v>264</v>
      </c>
      <c r="E33" s="14" t="s">
        <v>77</v>
      </c>
      <c r="F33" s="13">
        <v>21</v>
      </c>
      <c r="G33" s="14" t="s">
        <v>78</v>
      </c>
      <c r="H33" s="14" t="s">
        <v>23</v>
      </c>
      <c r="I33" s="14" t="s">
        <v>79</v>
      </c>
      <c r="J33" s="13" t="s">
        <v>80</v>
      </c>
      <c r="K33" s="13" t="s">
        <v>81</v>
      </c>
      <c r="L33" s="13" t="s">
        <v>82</v>
      </c>
      <c r="M33" s="13" t="s">
        <v>86</v>
      </c>
      <c r="N33" s="13" t="s">
        <v>24</v>
      </c>
      <c r="O33" s="15">
        <v>44348</v>
      </c>
      <c r="P33" s="13" t="s">
        <v>90</v>
      </c>
      <c r="Q33" s="13" t="s">
        <v>113</v>
      </c>
      <c r="R33" s="13">
        <v>110600</v>
      </c>
      <c r="S33" s="21">
        <v>576523</v>
      </c>
      <c r="T33" s="17"/>
      <c r="U33" s="18">
        <v>17682</v>
      </c>
      <c r="V33" s="18" t="s">
        <v>248</v>
      </c>
      <c r="W33" s="17"/>
      <c r="X33" s="17"/>
      <c r="Y33" s="17"/>
      <c r="Z33" s="13" t="s">
        <v>24</v>
      </c>
      <c r="AA33" s="13" t="s">
        <v>24</v>
      </c>
      <c r="AB33" s="19"/>
      <c r="AC33" s="13" t="s">
        <v>24</v>
      </c>
      <c r="AD33" s="13" t="s">
        <v>140</v>
      </c>
      <c r="AE33" s="13" t="s">
        <v>141</v>
      </c>
      <c r="AF33" s="14" t="s">
        <v>142</v>
      </c>
      <c r="AG33" s="16"/>
      <c r="AH33" s="13">
        <v>21</v>
      </c>
      <c r="AI33" s="13">
        <v>136</v>
      </c>
      <c r="AJ33" s="13">
        <v>1305</v>
      </c>
      <c r="AK33" s="13">
        <v>405</v>
      </c>
      <c r="AL33" s="14" t="s">
        <v>76</v>
      </c>
      <c r="AM33" s="14" t="s">
        <v>77</v>
      </c>
      <c r="AN33" s="14" t="s">
        <v>301</v>
      </c>
      <c r="AO33" s="13">
        <v>110600</v>
      </c>
      <c r="AP33" s="14" t="s">
        <v>79</v>
      </c>
      <c r="AQ33" s="19"/>
      <c r="AR33" s="16"/>
      <c r="AS33" s="21">
        <v>17682</v>
      </c>
      <c r="AT33" s="13" t="s">
        <v>255</v>
      </c>
      <c r="AU33" s="15">
        <v>44357</v>
      </c>
      <c r="AV33" s="16"/>
      <c r="AW33" s="18">
        <v>17682</v>
      </c>
      <c r="AX33" s="17"/>
      <c r="AY33" s="18">
        <v>17682</v>
      </c>
      <c r="AZ33" s="15">
        <v>44362</v>
      </c>
      <c r="BA33" s="13" t="s">
        <v>256</v>
      </c>
      <c r="BB33" s="17">
        <f>T33-AX33</f>
        <v>0</v>
      </c>
      <c r="BC33" s="17">
        <f>U33-AY33</f>
        <v>0</v>
      </c>
      <c r="BD33" s="17">
        <f>T33-AR33</f>
        <v>0</v>
      </c>
      <c r="BE33" s="17">
        <f>U33-AS33</f>
        <v>0</v>
      </c>
      <c r="BF33" s="16"/>
      <c r="BG33" s="16"/>
      <c r="BH33" s="16"/>
      <c r="BI33" s="16"/>
      <c r="BJ33" s="16"/>
      <c r="BK33" s="22">
        <f>BE33</f>
        <v>0</v>
      </c>
      <c r="BL33" s="23">
        <f>BC33</f>
        <v>0</v>
      </c>
      <c r="BM33" s="1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</row>
    <row r="34" spans="1:259" s="25" customFormat="1" ht="105" x14ac:dyDescent="0.25">
      <c r="A34" s="13">
        <v>136</v>
      </c>
      <c r="B34" s="13">
        <v>1305</v>
      </c>
      <c r="C34" s="13">
        <v>405</v>
      </c>
      <c r="D34" s="13">
        <v>264</v>
      </c>
      <c r="E34" s="14" t="s">
        <v>77</v>
      </c>
      <c r="F34" s="13">
        <v>21</v>
      </c>
      <c r="G34" s="14" t="s">
        <v>330</v>
      </c>
      <c r="H34" s="14" t="s">
        <v>331</v>
      </c>
      <c r="I34" s="14" t="s">
        <v>79</v>
      </c>
      <c r="J34" s="13" t="s">
        <v>80</v>
      </c>
      <c r="K34" s="13" t="s">
        <v>81</v>
      </c>
      <c r="L34" s="13" t="s">
        <v>82</v>
      </c>
      <c r="M34" s="13" t="s">
        <v>86</v>
      </c>
      <c r="N34" s="13"/>
      <c r="O34" s="15">
        <v>44348</v>
      </c>
      <c r="P34" s="13" t="s">
        <v>108</v>
      </c>
      <c r="Q34" s="13" t="s">
        <v>119</v>
      </c>
      <c r="R34" s="13">
        <v>110750</v>
      </c>
      <c r="S34" s="21">
        <v>172137</v>
      </c>
      <c r="T34" s="17"/>
      <c r="U34" s="18">
        <v>58873</v>
      </c>
      <c r="V34" s="18" t="s">
        <v>248</v>
      </c>
      <c r="W34" s="17"/>
      <c r="X34" s="17"/>
      <c r="Y34" s="17"/>
      <c r="Z34" s="13"/>
      <c r="AA34" s="15"/>
      <c r="AB34" s="19"/>
      <c r="AC34" s="13"/>
      <c r="AD34" s="13" t="s">
        <v>181</v>
      </c>
      <c r="AE34" s="13" t="s">
        <v>182</v>
      </c>
      <c r="AF34" s="14" t="s">
        <v>183</v>
      </c>
      <c r="AG34" s="16"/>
      <c r="AH34" s="13">
        <v>21</v>
      </c>
      <c r="AI34" s="13">
        <v>136</v>
      </c>
      <c r="AJ34" s="13">
        <v>1305</v>
      </c>
      <c r="AK34" s="13">
        <v>405</v>
      </c>
      <c r="AL34" s="14" t="s">
        <v>76</v>
      </c>
      <c r="AM34" s="14" t="s">
        <v>77</v>
      </c>
      <c r="AN34" s="14" t="s">
        <v>309</v>
      </c>
      <c r="AO34" s="13">
        <v>110750</v>
      </c>
      <c r="AP34" s="14" t="s">
        <v>79</v>
      </c>
      <c r="AQ34" s="19"/>
      <c r="AR34" s="16"/>
      <c r="AS34" s="21">
        <v>58873</v>
      </c>
      <c r="AT34" s="13" t="s">
        <v>215</v>
      </c>
      <c r="AU34" s="15">
        <v>44376</v>
      </c>
      <c r="AV34" s="16"/>
      <c r="AW34" s="24">
        <v>58873</v>
      </c>
      <c r="AX34" s="17"/>
      <c r="AY34" s="24">
        <v>58688</v>
      </c>
      <c r="AZ34" s="15">
        <v>44376</v>
      </c>
      <c r="BA34" s="13" t="s">
        <v>246</v>
      </c>
      <c r="BB34" s="17">
        <f>T34-AX34</f>
        <v>0</v>
      </c>
      <c r="BC34" s="17">
        <f>U34-AY34</f>
        <v>185</v>
      </c>
      <c r="BD34" s="17">
        <f>T34-AR34</f>
        <v>0</v>
      </c>
      <c r="BE34" s="17">
        <f>U34-AS34</f>
        <v>0</v>
      </c>
      <c r="BF34" s="16"/>
      <c r="BG34" s="16"/>
      <c r="BH34" s="16"/>
      <c r="BI34" s="16"/>
      <c r="BJ34" s="16"/>
      <c r="BK34" s="22">
        <f>BE34</f>
        <v>0</v>
      </c>
      <c r="BL34" s="23">
        <f>BC34</f>
        <v>185</v>
      </c>
      <c r="BM34" s="1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</row>
    <row r="35" spans="1:259" s="25" customFormat="1" ht="105" x14ac:dyDescent="0.25">
      <c r="A35" s="13">
        <v>136</v>
      </c>
      <c r="B35" s="13">
        <v>1305</v>
      </c>
      <c r="C35" s="13">
        <v>405</v>
      </c>
      <c r="D35" s="13">
        <v>264</v>
      </c>
      <c r="E35" s="14" t="s">
        <v>77</v>
      </c>
      <c r="F35" s="13">
        <v>21</v>
      </c>
      <c r="G35" s="14" t="s">
        <v>332</v>
      </c>
      <c r="H35" s="14" t="s">
        <v>333</v>
      </c>
      <c r="I35" s="14" t="s">
        <v>79</v>
      </c>
      <c r="J35" s="13" t="s">
        <v>80</v>
      </c>
      <c r="K35" s="13" t="s">
        <v>81</v>
      </c>
      <c r="L35" s="13" t="s">
        <v>82</v>
      </c>
      <c r="M35" s="13" t="s">
        <v>86</v>
      </c>
      <c r="N35" s="13"/>
      <c r="O35" s="15">
        <v>44330</v>
      </c>
      <c r="P35" s="13" t="s">
        <v>92</v>
      </c>
      <c r="Q35" s="13" t="s">
        <v>127</v>
      </c>
      <c r="R35" s="13">
        <v>111045</v>
      </c>
      <c r="S35" s="21">
        <v>91319</v>
      </c>
      <c r="T35" s="16"/>
      <c r="U35" s="18">
        <v>39416</v>
      </c>
      <c r="V35" s="18" t="s">
        <v>248</v>
      </c>
      <c r="W35" s="16"/>
      <c r="X35" s="16"/>
      <c r="Y35" s="16"/>
      <c r="Z35" s="13"/>
      <c r="AA35" s="13"/>
      <c r="AB35" s="16"/>
      <c r="AC35" s="13"/>
      <c r="AD35" s="13" t="s">
        <v>179</v>
      </c>
      <c r="AE35" s="13" t="s">
        <v>180</v>
      </c>
      <c r="AF35" s="14"/>
      <c r="AG35" s="16"/>
      <c r="AH35" s="13">
        <v>21</v>
      </c>
      <c r="AI35" s="13">
        <v>136</v>
      </c>
      <c r="AJ35" s="13">
        <v>1305</v>
      </c>
      <c r="AK35" s="13">
        <v>405</v>
      </c>
      <c r="AL35" s="14" t="s">
        <v>76</v>
      </c>
      <c r="AM35" s="14" t="s">
        <v>77</v>
      </c>
      <c r="AN35" s="14" t="s">
        <v>317</v>
      </c>
      <c r="AO35" s="13">
        <v>111045</v>
      </c>
      <c r="AP35" s="14" t="s">
        <v>79</v>
      </c>
      <c r="AQ35" s="19"/>
      <c r="AR35" s="16"/>
      <c r="AS35" s="21">
        <v>39416</v>
      </c>
      <c r="AT35" s="13" t="s">
        <v>212</v>
      </c>
      <c r="AU35" s="15">
        <v>44342</v>
      </c>
      <c r="AV35" s="16"/>
      <c r="AW35" s="18">
        <v>39416</v>
      </c>
      <c r="AX35" s="16"/>
      <c r="AY35" s="18">
        <v>39416</v>
      </c>
      <c r="AZ35" s="15">
        <v>44376</v>
      </c>
      <c r="BA35" s="13" t="s">
        <v>243</v>
      </c>
      <c r="BB35" s="17">
        <f t="shared" si="2"/>
        <v>0</v>
      </c>
      <c r="BC35" s="17">
        <f t="shared" si="3"/>
        <v>0</v>
      </c>
      <c r="BD35" s="17">
        <f t="shared" si="4"/>
        <v>0</v>
      </c>
      <c r="BE35" s="17">
        <f t="shared" si="5"/>
        <v>0</v>
      </c>
      <c r="BF35" s="16"/>
      <c r="BG35" s="16"/>
      <c r="BH35" s="16"/>
      <c r="BI35" s="16"/>
      <c r="BJ35" s="16"/>
      <c r="BK35" s="22">
        <f t="shared" si="6"/>
        <v>0</v>
      </c>
      <c r="BL35" s="23">
        <f t="shared" si="7"/>
        <v>0</v>
      </c>
      <c r="BM35" s="1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</row>
    <row r="36" spans="1:259" s="25" customFormat="1" ht="105" x14ac:dyDescent="0.25">
      <c r="A36" s="13">
        <v>136</v>
      </c>
      <c r="B36" s="13">
        <v>1305</v>
      </c>
      <c r="C36" s="13">
        <v>405</v>
      </c>
      <c r="D36" s="13">
        <v>264</v>
      </c>
      <c r="E36" s="14" t="s">
        <v>77</v>
      </c>
      <c r="F36" s="13">
        <v>21</v>
      </c>
      <c r="G36" s="14" t="s">
        <v>304</v>
      </c>
      <c r="H36" s="14" t="s">
        <v>306</v>
      </c>
      <c r="I36" s="14" t="s">
        <v>79</v>
      </c>
      <c r="J36" s="13" t="s">
        <v>80</v>
      </c>
      <c r="K36" s="13" t="s">
        <v>81</v>
      </c>
      <c r="L36" s="13" t="s">
        <v>82</v>
      </c>
      <c r="M36" s="13" t="s">
        <v>86</v>
      </c>
      <c r="N36" s="13" t="s">
        <v>24</v>
      </c>
      <c r="O36" s="15">
        <v>44361</v>
      </c>
      <c r="P36" s="13" t="s">
        <v>262</v>
      </c>
      <c r="Q36" s="13" t="s">
        <v>114</v>
      </c>
      <c r="R36" s="13">
        <v>111070</v>
      </c>
      <c r="S36" s="21">
        <v>450000</v>
      </c>
      <c r="T36" s="17"/>
      <c r="U36" s="18">
        <v>522</v>
      </c>
      <c r="V36" s="18" t="s">
        <v>248</v>
      </c>
      <c r="W36" s="17"/>
      <c r="X36" s="17"/>
      <c r="Y36" s="17"/>
      <c r="Z36" s="13" t="s">
        <v>24</v>
      </c>
      <c r="AA36" s="13" t="s">
        <v>24</v>
      </c>
      <c r="AB36" s="16"/>
      <c r="AC36" s="13" t="s">
        <v>24</v>
      </c>
      <c r="AD36" s="13" t="s">
        <v>143</v>
      </c>
      <c r="AE36" s="13" t="s">
        <v>144</v>
      </c>
      <c r="AF36" s="14" t="s">
        <v>145</v>
      </c>
      <c r="AG36" s="16"/>
      <c r="AH36" s="13">
        <v>21</v>
      </c>
      <c r="AI36" s="13">
        <v>136</v>
      </c>
      <c r="AJ36" s="13">
        <v>1305</v>
      </c>
      <c r="AK36" s="13">
        <v>405</v>
      </c>
      <c r="AL36" s="14" t="s">
        <v>76</v>
      </c>
      <c r="AM36" s="14" t="s">
        <v>77</v>
      </c>
      <c r="AN36" s="14" t="s">
        <v>319</v>
      </c>
      <c r="AO36" s="13">
        <v>111070</v>
      </c>
      <c r="AP36" s="14" t="s">
        <v>79</v>
      </c>
      <c r="AQ36" s="19"/>
      <c r="AR36" s="16"/>
      <c r="AS36" s="21">
        <v>522</v>
      </c>
      <c r="AT36" s="13" t="s">
        <v>263</v>
      </c>
      <c r="AU36" s="15">
        <v>44368</v>
      </c>
      <c r="AV36" s="16"/>
      <c r="AW36" s="18">
        <v>522</v>
      </c>
      <c r="AX36" s="16"/>
      <c r="AY36" s="18">
        <v>522</v>
      </c>
      <c r="AZ36" s="15">
        <v>44376</v>
      </c>
      <c r="BA36" s="13" t="s">
        <v>264</v>
      </c>
      <c r="BB36" s="17">
        <f>T36-AX36</f>
        <v>0</v>
      </c>
      <c r="BC36" s="17">
        <f>U36-AY36</f>
        <v>0</v>
      </c>
      <c r="BD36" s="17">
        <f>T36-AR36</f>
        <v>0</v>
      </c>
      <c r="BE36" s="17">
        <f>U36-AS36</f>
        <v>0</v>
      </c>
      <c r="BF36" s="16"/>
      <c r="BG36" s="16"/>
      <c r="BH36" s="16"/>
      <c r="BI36" s="16"/>
      <c r="BJ36" s="16"/>
      <c r="BK36" s="22">
        <f>BE36</f>
        <v>0</v>
      </c>
      <c r="BL36" s="23">
        <f>BC36</f>
        <v>0</v>
      </c>
      <c r="BM36" s="1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</row>
    <row r="37" spans="1:259" s="25" customFormat="1" ht="105" x14ac:dyDescent="0.25">
      <c r="A37" s="13">
        <v>136</v>
      </c>
      <c r="B37" s="13">
        <v>1305</v>
      </c>
      <c r="C37" s="13">
        <v>405</v>
      </c>
      <c r="D37" s="13">
        <v>264</v>
      </c>
      <c r="E37" s="14" t="s">
        <v>77</v>
      </c>
      <c r="F37" s="13">
        <v>21</v>
      </c>
      <c r="G37" s="14" t="s">
        <v>304</v>
      </c>
      <c r="H37" s="14" t="s">
        <v>306</v>
      </c>
      <c r="I37" s="14" t="s">
        <v>79</v>
      </c>
      <c r="J37" s="13" t="s">
        <v>80</v>
      </c>
      <c r="K37" s="13" t="s">
        <v>81</v>
      </c>
      <c r="L37" s="13" t="s">
        <v>82</v>
      </c>
      <c r="M37" s="13" t="s">
        <v>86</v>
      </c>
      <c r="N37" s="13" t="s">
        <v>24</v>
      </c>
      <c r="O37" s="15">
        <v>44314</v>
      </c>
      <c r="P37" s="13" t="s">
        <v>106</v>
      </c>
      <c r="Q37" s="13" t="s">
        <v>114</v>
      </c>
      <c r="R37" s="13">
        <v>111070</v>
      </c>
      <c r="S37" s="21">
        <v>450000</v>
      </c>
      <c r="T37" s="17"/>
      <c r="U37" s="18">
        <v>185</v>
      </c>
      <c r="V37" s="18" t="s">
        <v>248</v>
      </c>
      <c r="W37" s="17"/>
      <c r="X37" s="17"/>
      <c r="Y37" s="17"/>
      <c r="Z37" s="13" t="s">
        <v>24</v>
      </c>
      <c r="AA37" s="13" t="s">
        <v>24</v>
      </c>
      <c r="AB37" s="16"/>
      <c r="AC37" s="13" t="s">
        <v>24</v>
      </c>
      <c r="AD37" s="13" t="s">
        <v>143</v>
      </c>
      <c r="AE37" s="13" t="s">
        <v>144</v>
      </c>
      <c r="AF37" s="14" t="s">
        <v>145</v>
      </c>
      <c r="AG37" s="16"/>
      <c r="AH37" s="13">
        <v>21</v>
      </c>
      <c r="AI37" s="13">
        <v>136</v>
      </c>
      <c r="AJ37" s="13">
        <v>1305</v>
      </c>
      <c r="AK37" s="13">
        <v>405</v>
      </c>
      <c r="AL37" s="14" t="s">
        <v>76</v>
      </c>
      <c r="AM37" s="14" t="s">
        <v>77</v>
      </c>
      <c r="AN37" s="14" t="s">
        <v>319</v>
      </c>
      <c r="AO37" s="13">
        <v>111070</v>
      </c>
      <c r="AP37" s="14" t="s">
        <v>79</v>
      </c>
      <c r="AQ37" s="19"/>
      <c r="AR37" s="16"/>
      <c r="AS37" s="21">
        <v>185</v>
      </c>
      <c r="AT37" s="13" t="s">
        <v>208</v>
      </c>
      <c r="AU37" s="15">
        <v>44316</v>
      </c>
      <c r="AV37" s="16"/>
      <c r="AW37" s="18">
        <v>1595</v>
      </c>
      <c r="AX37" s="16"/>
      <c r="AY37" s="18">
        <v>185</v>
      </c>
      <c r="AZ37" s="15">
        <v>44376</v>
      </c>
      <c r="BA37" s="13" t="s">
        <v>292</v>
      </c>
      <c r="BB37" s="17">
        <f>T37-AX37</f>
        <v>0</v>
      </c>
      <c r="BC37" s="17">
        <f>U37-AY37</f>
        <v>0</v>
      </c>
      <c r="BD37" s="17">
        <f>T37-AR37</f>
        <v>0</v>
      </c>
      <c r="BE37" s="17">
        <f>U37-AS37</f>
        <v>0</v>
      </c>
      <c r="BF37" s="16"/>
      <c r="BG37" s="16"/>
      <c r="BH37" s="16"/>
      <c r="BI37" s="16"/>
      <c r="BJ37" s="16"/>
      <c r="BK37" s="22">
        <f>BE37</f>
        <v>0</v>
      </c>
      <c r="BL37" s="23">
        <f>BC37</f>
        <v>0</v>
      </c>
      <c r="BM37" s="1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</row>
    <row r="38" spans="1:259" s="25" customFormat="1" ht="105" x14ac:dyDescent="0.25">
      <c r="A38" s="13">
        <v>136</v>
      </c>
      <c r="B38" s="13">
        <v>1305</v>
      </c>
      <c r="C38" s="13">
        <v>405</v>
      </c>
      <c r="D38" s="13">
        <v>264</v>
      </c>
      <c r="E38" s="14" t="s">
        <v>77</v>
      </c>
      <c r="F38" s="13">
        <v>21</v>
      </c>
      <c r="G38" s="14" t="s">
        <v>310</v>
      </c>
      <c r="H38" s="14" t="s">
        <v>311</v>
      </c>
      <c r="I38" s="14" t="s">
        <v>79</v>
      </c>
      <c r="J38" s="13" t="s">
        <v>80</v>
      </c>
      <c r="K38" s="13" t="s">
        <v>81</v>
      </c>
      <c r="L38" s="13" t="s">
        <v>82</v>
      </c>
      <c r="M38" s="13" t="s">
        <v>86</v>
      </c>
      <c r="N38" s="13" t="s">
        <v>24</v>
      </c>
      <c r="O38" s="15">
        <v>42173</v>
      </c>
      <c r="P38" s="13" t="s">
        <v>97</v>
      </c>
      <c r="Q38" s="13" t="s">
        <v>119</v>
      </c>
      <c r="R38" s="13">
        <v>110720</v>
      </c>
      <c r="S38" s="21">
        <v>607695</v>
      </c>
      <c r="T38" s="17"/>
      <c r="U38" s="18">
        <v>151924</v>
      </c>
      <c r="V38" s="18" t="s">
        <v>248</v>
      </c>
      <c r="W38" s="17"/>
      <c r="X38" s="17"/>
      <c r="Y38" s="17"/>
      <c r="Z38" s="13" t="s">
        <v>24</v>
      </c>
      <c r="AA38" s="13" t="s">
        <v>24</v>
      </c>
      <c r="AB38" s="19"/>
      <c r="AC38" s="13" t="s">
        <v>24</v>
      </c>
      <c r="AD38" s="13" t="s">
        <v>155</v>
      </c>
      <c r="AE38" s="13" t="s">
        <v>156</v>
      </c>
      <c r="AF38" s="14" t="s">
        <v>157</v>
      </c>
      <c r="AG38" s="16"/>
      <c r="AH38" s="13">
        <v>21</v>
      </c>
      <c r="AI38" s="13">
        <v>136</v>
      </c>
      <c r="AJ38" s="13">
        <v>1305</v>
      </c>
      <c r="AK38" s="13">
        <v>405</v>
      </c>
      <c r="AL38" s="14" t="s">
        <v>76</v>
      </c>
      <c r="AM38" s="14" t="s">
        <v>77</v>
      </c>
      <c r="AN38" s="14" t="s">
        <v>303</v>
      </c>
      <c r="AO38" s="13">
        <v>110720</v>
      </c>
      <c r="AP38" s="14" t="s">
        <v>79</v>
      </c>
      <c r="AQ38" s="19"/>
      <c r="AR38" s="16"/>
      <c r="AS38" s="21">
        <v>151924</v>
      </c>
      <c r="AT38" s="13" t="s">
        <v>213</v>
      </c>
      <c r="AU38" s="15">
        <v>44357</v>
      </c>
      <c r="AV38" s="16"/>
      <c r="AW38" s="18">
        <v>151924</v>
      </c>
      <c r="AX38" s="17"/>
      <c r="AY38" s="18">
        <v>6317</v>
      </c>
      <c r="AZ38" s="15">
        <v>44377</v>
      </c>
      <c r="BA38" s="13" t="s">
        <v>244</v>
      </c>
      <c r="BB38" s="17">
        <f t="shared" si="2"/>
        <v>0</v>
      </c>
      <c r="BC38" s="17">
        <f t="shared" si="3"/>
        <v>145607</v>
      </c>
      <c r="BD38" s="17">
        <f t="shared" si="4"/>
        <v>0</v>
      </c>
      <c r="BE38" s="17">
        <f t="shared" si="5"/>
        <v>0</v>
      </c>
      <c r="BF38" s="16"/>
      <c r="BG38" s="16"/>
      <c r="BH38" s="16"/>
      <c r="BI38" s="16"/>
      <c r="BJ38" s="16"/>
      <c r="BK38" s="22">
        <f t="shared" si="6"/>
        <v>0</v>
      </c>
      <c r="BL38" s="23">
        <f t="shared" si="7"/>
        <v>145607</v>
      </c>
      <c r="BM38" s="1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</row>
    <row r="39" spans="1:259" s="25" customFormat="1" ht="105" x14ac:dyDescent="0.25">
      <c r="A39" s="13">
        <v>136</v>
      </c>
      <c r="B39" s="13">
        <v>1305</v>
      </c>
      <c r="C39" s="13">
        <v>405</v>
      </c>
      <c r="D39" s="13">
        <v>264</v>
      </c>
      <c r="E39" s="14" t="s">
        <v>77</v>
      </c>
      <c r="F39" s="13">
        <v>21</v>
      </c>
      <c r="G39" s="14" t="s">
        <v>314</v>
      </c>
      <c r="H39" s="14" t="s">
        <v>315</v>
      </c>
      <c r="I39" s="14" t="s">
        <v>79</v>
      </c>
      <c r="J39" s="13" t="s">
        <v>80</v>
      </c>
      <c r="K39" s="13" t="s">
        <v>81</v>
      </c>
      <c r="L39" s="13" t="s">
        <v>82</v>
      </c>
      <c r="M39" s="13" t="s">
        <v>86</v>
      </c>
      <c r="N39" s="13" t="s">
        <v>24</v>
      </c>
      <c r="O39" s="15">
        <v>42265</v>
      </c>
      <c r="P39" s="13" t="s">
        <v>96</v>
      </c>
      <c r="Q39" s="13" t="s">
        <v>119</v>
      </c>
      <c r="R39" s="13">
        <v>110730</v>
      </c>
      <c r="S39" s="21">
        <v>248963</v>
      </c>
      <c r="T39" s="17"/>
      <c r="U39" s="18">
        <v>62241</v>
      </c>
      <c r="V39" s="18" t="s">
        <v>248</v>
      </c>
      <c r="W39" s="17"/>
      <c r="X39" s="17"/>
      <c r="Y39" s="17"/>
      <c r="Z39" s="13" t="s">
        <v>24</v>
      </c>
      <c r="AA39" s="13" t="s">
        <v>24</v>
      </c>
      <c r="AB39" s="19"/>
      <c r="AC39" s="13" t="s">
        <v>24</v>
      </c>
      <c r="AD39" s="13" t="s">
        <v>152</v>
      </c>
      <c r="AE39" s="13" t="s">
        <v>153</v>
      </c>
      <c r="AF39" s="14" t="s">
        <v>154</v>
      </c>
      <c r="AG39" s="20"/>
      <c r="AH39" s="13">
        <v>21</v>
      </c>
      <c r="AI39" s="13">
        <v>136</v>
      </c>
      <c r="AJ39" s="13">
        <v>1305</v>
      </c>
      <c r="AK39" s="13">
        <v>405</v>
      </c>
      <c r="AL39" s="14" t="s">
        <v>76</v>
      </c>
      <c r="AM39" s="14" t="s">
        <v>77</v>
      </c>
      <c r="AN39" s="14" t="s">
        <v>306</v>
      </c>
      <c r="AO39" s="13">
        <v>110730</v>
      </c>
      <c r="AP39" s="14" t="s">
        <v>79</v>
      </c>
      <c r="AQ39" s="19"/>
      <c r="AR39" s="16"/>
      <c r="AS39" s="21">
        <v>62241</v>
      </c>
      <c r="AT39" s="13" t="s">
        <v>257</v>
      </c>
      <c r="AU39" s="15">
        <v>44362</v>
      </c>
      <c r="AV39" s="16"/>
      <c r="AW39" s="18">
        <v>62241</v>
      </c>
      <c r="AX39" s="16"/>
      <c r="AY39" s="18">
        <v>62241</v>
      </c>
      <c r="AZ39" s="15">
        <v>44377</v>
      </c>
      <c r="BA39" s="13" t="s">
        <v>258</v>
      </c>
      <c r="BB39" s="17">
        <f>T39-AX39</f>
        <v>0</v>
      </c>
      <c r="BC39" s="17">
        <f>U39-AY39</f>
        <v>0</v>
      </c>
      <c r="BD39" s="17">
        <f>T39-AR39</f>
        <v>0</v>
      </c>
      <c r="BE39" s="17">
        <f>U39-AS39</f>
        <v>0</v>
      </c>
      <c r="BF39" s="16"/>
      <c r="BG39" s="16"/>
      <c r="BH39" s="16"/>
      <c r="BI39" s="16"/>
      <c r="BJ39" s="16"/>
      <c r="BK39" s="22">
        <f>BE39</f>
        <v>0</v>
      </c>
      <c r="BL39" s="23">
        <f>BC39</f>
        <v>0</v>
      </c>
      <c r="BM39" s="1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  <c r="IY39" s="26"/>
    </row>
    <row r="40" spans="1:259" s="25" customFormat="1" ht="105" x14ac:dyDescent="0.25">
      <c r="A40" s="13">
        <v>136</v>
      </c>
      <c r="B40" s="13">
        <v>1305</v>
      </c>
      <c r="C40" s="13">
        <v>405</v>
      </c>
      <c r="D40" s="13">
        <v>264</v>
      </c>
      <c r="E40" s="14" t="s">
        <v>77</v>
      </c>
      <c r="F40" s="13">
        <v>21</v>
      </c>
      <c r="G40" s="14" t="s">
        <v>316</v>
      </c>
      <c r="H40" s="14" t="s">
        <v>336</v>
      </c>
      <c r="I40" s="14" t="s">
        <v>79</v>
      </c>
      <c r="J40" s="13" t="s">
        <v>80</v>
      </c>
      <c r="K40" s="13" t="s">
        <v>81</v>
      </c>
      <c r="L40" s="13" t="s">
        <v>82</v>
      </c>
      <c r="M40" s="13" t="s">
        <v>86</v>
      </c>
      <c r="N40" s="13" t="s">
        <v>24</v>
      </c>
      <c r="O40" s="15">
        <v>41809</v>
      </c>
      <c r="P40" s="13">
        <v>147</v>
      </c>
      <c r="Q40" s="13" t="s">
        <v>119</v>
      </c>
      <c r="R40" s="13">
        <v>110740</v>
      </c>
      <c r="S40" s="21">
        <v>125033</v>
      </c>
      <c r="T40" s="17"/>
      <c r="U40" s="18">
        <v>31257</v>
      </c>
      <c r="V40" s="18" t="s">
        <v>248</v>
      </c>
      <c r="W40" s="17"/>
      <c r="X40" s="17"/>
      <c r="Y40" s="17"/>
      <c r="Z40" s="13"/>
      <c r="AA40" s="15"/>
      <c r="AB40" s="16"/>
      <c r="AC40" s="13"/>
      <c r="AD40" s="13" t="s">
        <v>161</v>
      </c>
      <c r="AE40" s="13" t="s">
        <v>162</v>
      </c>
      <c r="AF40" s="14" t="s">
        <v>163</v>
      </c>
      <c r="AG40" s="16"/>
      <c r="AH40" s="13">
        <v>21</v>
      </c>
      <c r="AI40" s="13">
        <v>136</v>
      </c>
      <c r="AJ40" s="13">
        <v>1305</v>
      </c>
      <c r="AK40" s="13">
        <v>405</v>
      </c>
      <c r="AL40" s="14" t="s">
        <v>76</v>
      </c>
      <c r="AM40" s="14" t="s">
        <v>77</v>
      </c>
      <c r="AN40" s="14" t="s">
        <v>308</v>
      </c>
      <c r="AO40" s="13">
        <v>110740</v>
      </c>
      <c r="AP40" s="14" t="s">
        <v>79</v>
      </c>
      <c r="AQ40" s="19"/>
      <c r="AR40" s="16"/>
      <c r="AS40" s="21">
        <v>31257</v>
      </c>
      <c r="AT40" s="13" t="s">
        <v>214</v>
      </c>
      <c r="AU40" s="15">
        <v>44278</v>
      </c>
      <c r="AV40" s="16"/>
      <c r="AW40" s="24">
        <v>31257</v>
      </c>
      <c r="AX40" s="16"/>
      <c r="AY40" s="24">
        <v>31257</v>
      </c>
      <c r="AZ40" s="15">
        <v>44377</v>
      </c>
      <c r="BA40" s="13" t="s">
        <v>245</v>
      </c>
      <c r="BB40" s="17">
        <f t="shared" si="2"/>
        <v>0</v>
      </c>
      <c r="BC40" s="17">
        <f t="shared" si="3"/>
        <v>0</v>
      </c>
      <c r="BD40" s="17">
        <f t="shared" si="4"/>
        <v>0</v>
      </c>
      <c r="BE40" s="17">
        <f t="shared" si="5"/>
        <v>0</v>
      </c>
      <c r="BF40" s="16"/>
      <c r="BG40" s="16"/>
      <c r="BH40" s="16"/>
      <c r="BI40" s="16"/>
      <c r="BJ40" s="16"/>
      <c r="BK40" s="22">
        <f t="shared" si="6"/>
        <v>0</v>
      </c>
      <c r="BL40" s="23">
        <f t="shared" si="7"/>
        <v>0</v>
      </c>
      <c r="BM40" s="1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  <c r="IW40" s="26"/>
      <c r="IX40" s="26"/>
      <c r="IY40" s="26"/>
    </row>
    <row r="41" spans="1:259" s="25" customFormat="1" ht="105" x14ac:dyDescent="0.25">
      <c r="A41" s="13">
        <v>136</v>
      </c>
      <c r="B41" s="13">
        <v>1305</v>
      </c>
      <c r="C41" s="13">
        <v>405</v>
      </c>
      <c r="D41" s="13">
        <v>264</v>
      </c>
      <c r="E41" s="14" t="s">
        <v>77</v>
      </c>
      <c r="F41" s="13">
        <v>21</v>
      </c>
      <c r="G41" s="14" t="s">
        <v>330</v>
      </c>
      <c r="H41" s="14" t="s">
        <v>331</v>
      </c>
      <c r="I41" s="14" t="s">
        <v>79</v>
      </c>
      <c r="J41" s="13" t="s">
        <v>80</v>
      </c>
      <c r="K41" s="13" t="s">
        <v>81</v>
      </c>
      <c r="L41" s="13" t="s">
        <v>82</v>
      </c>
      <c r="M41" s="13" t="s">
        <v>86</v>
      </c>
      <c r="N41" s="13"/>
      <c r="O41" s="15">
        <v>44348</v>
      </c>
      <c r="P41" s="13" t="s">
        <v>108</v>
      </c>
      <c r="Q41" s="13" t="s">
        <v>119</v>
      </c>
      <c r="R41" s="13">
        <v>110750</v>
      </c>
      <c r="S41" s="21">
        <v>172137</v>
      </c>
      <c r="T41" s="17"/>
      <c r="U41" s="18">
        <v>185</v>
      </c>
      <c r="V41" s="18" t="s">
        <v>248</v>
      </c>
      <c r="W41" s="17"/>
      <c r="X41" s="17"/>
      <c r="Y41" s="17"/>
      <c r="Z41" s="13"/>
      <c r="AA41" s="15"/>
      <c r="AB41" s="16"/>
      <c r="AC41" s="13"/>
      <c r="AD41" s="13" t="s">
        <v>181</v>
      </c>
      <c r="AE41" s="13" t="s">
        <v>182</v>
      </c>
      <c r="AF41" s="14" t="s">
        <v>183</v>
      </c>
      <c r="AG41" s="16"/>
      <c r="AH41" s="13">
        <v>21</v>
      </c>
      <c r="AI41" s="13">
        <v>136</v>
      </c>
      <c r="AJ41" s="13">
        <v>1305</v>
      </c>
      <c r="AK41" s="13">
        <v>405</v>
      </c>
      <c r="AL41" s="14" t="s">
        <v>76</v>
      </c>
      <c r="AM41" s="14" t="s">
        <v>77</v>
      </c>
      <c r="AN41" s="14" t="s">
        <v>309</v>
      </c>
      <c r="AO41" s="13">
        <v>110750</v>
      </c>
      <c r="AP41" s="14" t="s">
        <v>79</v>
      </c>
      <c r="AQ41" s="19"/>
      <c r="AR41" s="16"/>
      <c r="AS41" s="21">
        <v>185</v>
      </c>
      <c r="AT41" s="13" t="s">
        <v>215</v>
      </c>
      <c r="AU41" s="15">
        <v>44376</v>
      </c>
      <c r="AV41" s="16"/>
      <c r="AW41" s="24">
        <v>58873</v>
      </c>
      <c r="AX41" s="16"/>
      <c r="AY41" s="24">
        <v>185</v>
      </c>
      <c r="AZ41" s="15">
        <v>44377</v>
      </c>
      <c r="BA41" s="13" t="s">
        <v>247</v>
      </c>
      <c r="BB41" s="17">
        <f t="shared" si="2"/>
        <v>0</v>
      </c>
      <c r="BC41" s="17">
        <f t="shared" si="3"/>
        <v>0</v>
      </c>
      <c r="BD41" s="17">
        <f t="shared" si="4"/>
        <v>0</v>
      </c>
      <c r="BE41" s="17">
        <f t="shared" si="5"/>
        <v>0</v>
      </c>
      <c r="BF41" s="16"/>
      <c r="BG41" s="16"/>
      <c r="BH41" s="16"/>
      <c r="BI41" s="16"/>
      <c r="BJ41" s="16"/>
      <c r="BK41" s="22">
        <f t="shared" si="6"/>
        <v>0</v>
      </c>
      <c r="BL41" s="23">
        <f t="shared" si="7"/>
        <v>0</v>
      </c>
      <c r="BM41" s="1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  <c r="IW41" s="26"/>
      <c r="IX41" s="26"/>
      <c r="IY41" s="26"/>
    </row>
    <row r="42" spans="1:259" s="25" customFormat="1" ht="105" x14ac:dyDescent="0.25">
      <c r="A42" s="13">
        <v>136</v>
      </c>
      <c r="B42" s="13">
        <v>1305</v>
      </c>
      <c r="C42" s="13">
        <v>0</v>
      </c>
      <c r="D42" s="13">
        <v>264</v>
      </c>
      <c r="E42" s="14" t="s">
        <v>77</v>
      </c>
      <c r="F42" s="13">
        <v>21</v>
      </c>
      <c r="G42" s="14" t="s">
        <v>334</v>
      </c>
      <c r="H42" s="14" t="s">
        <v>335</v>
      </c>
      <c r="I42" s="14" t="s">
        <v>79</v>
      </c>
      <c r="J42" s="13" t="s">
        <v>80</v>
      </c>
      <c r="K42" s="13" t="s">
        <v>81</v>
      </c>
      <c r="L42" s="13" t="s">
        <v>82</v>
      </c>
      <c r="M42" s="13" t="s">
        <v>24</v>
      </c>
      <c r="N42" s="13" t="s">
        <v>24</v>
      </c>
      <c r="O42" s="15">
        <v>44383</v>
      </c>
      <c r="P42" s="13" t="s">
        <v>109</v>
      </c>
      <c r="Q42" s="13" t="s">
        <v>128</v>
      </c>
      <c r="R42" s="13">
        <v>240330</v>
      </c>
      <c r="S42" s="21">
        <v>379099</v>
      </c>
      <c r="T42" s="17"/>
      <c r="U42" s="18">
        <v>379099</v>
      </c>
      <c r="V42" s="18" t="s">
        <v>248</v>
      </c>
      <c r="W42" s="17"/>
      <c r="X42" s="17"/>
      <c r="Y42" s="17"/>
      <c r="Z42" s="13" t="s">
        <v>134</v>
      </c>
      <c r="AA42" s="15">
        <v>44561</v>
      </c>
      <c r="AB42" s="19"/>
      <c r="AC42" s="13" t="s">
        <v>24</v>
      </c>
      <c r="AD42" s="13" t="s">
        <v>184</v>
      </c>
      <c r="AE42" s="13" t="s">
        <v>185</v>
      </c>
      <c r="AF42" s="14" t="s">
        <v>186</v>
      </c>
      <c r="AG42" s="16"/>
      <c r="AH42" s="13">
        <v>21</v>
      </c>
      <c r="AI42" s="13">
        <v>136</v>
      </c>
      <c r="AJ42" s="13">
        <v>1305</v>
      </c>
      <c r="AK42" s="13">
        <v>0</v>
      </c>
      <c r="AL42" s="14" t="s">
        <v>76</v>
      </c>
      <c r="AM42" s="14" t="s">
        <v>77</v>
      </c>
      <c r="AN42" s="14"/>
      <c r="AO42" s="13">
        <v>240330</v>
      </c>
      <c r="AP42" s="14" t="s">
        <v>79</v>
      </c>
      <c r="AQ42" s="19"/>
      <c r="AR42" s="16"/>
      <c r="AS42" s="21">
        <v>379099</v>
      </c>
      <c r="AT42" s="13" t="s">
        <v>216</v>
      </c>
      <c r="AU42" s="15">
        <v>44385</v>
      </c>
      <c r="AV42" s="16"/>
      <c r="AW42" s="24">
        <v>379099</v>
      </c>
      <c r="AX42" s="17"/>
      <c r="AY42" s="24">
        <v>379099</v>
      </c>
      <c r="AZ42" s="15">
        <v>44389</v>
      </c>
      <c r="BA42" s="16" t="s">
        <v>265</v>
      </c>
      <c r="BB42" s="17">
        <f t="shared" ref="BB42:BC46" si="12">T42-AX42</f>
        <v>0</v>
      </c>
      <c r="BC42" s="17">
        <f t="shared" si="12"/>
        <v>0</v>
      </c>
      <c r="BD42" s="17">
        <f t="shared" ref="BD42:BE46" si="13">T42-AR42</f>
        <v>0</v>
      </c>
      <c r="BE42" s="17">
        <f t="shared" si="13"/>
        <v>0</v>
      </c>
      <c r="BF42" s="16"/>
      <c r="BG42" s="16"/>
      <c r="BH42" s="16"/>
      <c r="BI42" s="16"/>
      <c r="BJ42" s="16"/>
      <c r="BK42" s="22">
        <f>BE42</f>
        <v>0</v>
      </c>
      <c r="BL42" s="23">
        <f>BC42</f>
        <v>0</v>
      </c>
      <c r="BM42" s="1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  <c r="IW42" s="26"/>
      <c r="IX42" s="26"/>
      <c r="IY42" s="26"/>
    </row>
    <row r="43" spans="1:259" s="25" customFormat="1" ht="105" x14ac:dyDescent="0.25">
      <c r="A43" s="13">
        <v>136</v>
      </c>
      <c r="B43" s="13">
        <v>1305</v>
      </c>
      <c r="C43" s="13">
        <v>405</v>
      </c>
      <c r="D43" s="13">
        <v>264</v>
      </c>
      <c r="E43" s="14" t="s">
        <v>77</v>
      </c>
      <c r="F43" s="13">
        <v>21</v>
      </c>
      <c r="G43" s="14" t="s">
        <v>78</v>
      </c>
      <c r="H43" s="14" t="s">
        <v>23</v>
      </c>
      <c r="I43" s="14" t="s">
        <v>79</v>
      </c>
      <c r="J43" s="13" t="s">
        <v>80</v>
      </c>
      <c r="K43" s="13" t="s">
        <v>81</v>
      </c>
      <c r="L43" s="13" t="s">
        <v>82</v>
      </c>
      <c r="M43" s="13" t="s">
        <v>86</v>
      </c>
      <c r="N43" s="13" t="s">
        <v>24</v>
      </c>
      <c r="O43" s="15">
        <v>44378</v>
      </c>
      <c r="P43" s="13" t="s">
        <v>90</v>
      </c>
      <c r="Q43" s="13" t="s">
        <v>113</v>
      </c>
      <c r="R43" s="13">
        <v>110600</v>
      </c>
      <c r="S43" s="21">
        <v>576523</v>
      </c>
      <c r="T43" s="17"/>
      <c r="U43" s="18">
        <v>19577</v>
      </c>
      <c r="V43" s="18" t="s">
        <v>248</v>
      </c>
      <c r="W43" s="17"/>
      <c r="X43" s="17"/>
      <c r="Y43" s="17"/>
      <c r="Z43" s="13" t="s">
        <v>24</v>
      </c>
      <c r="AA43" s="13" t="s">
        <v>24</v>
      </c>
      <c r="AB43" s="19"/>
      <c r="AC43" s="13" t="s">
        <v>24</v>
      </c>
      <c r="AD43" s="13" t="s">
        <v>140</v>
      </c>
      <c r="AE43" s="13" t="s">
        <v>141</v>
      </c>
      <c r="AF43" s="14" t="s">
        <v>142</v>
      </c>
      <c r="AG43" s="16"/>
      <c r="AH43" s="13">
        <v>21</v>
      </c>
      <c r="AI43" s="13">
        <v>136</v>
      </c>
      <c r="AJ43" s="13">
        <v>1305</v>
      </c>
      <c r="AK43" s="13">
        <v>405</v>
      </c>
      <c r="AL43" s="14" t="s">
        <v>76</v>
      </c>
      <c r="AM43" s="14" t="s">
        <v>77</v>
      </c>
      <c r="AN43" s="14" t="s">
        <v>301</v>
      </c>
      <c r="AO43" s="13">
        <v>110600</v>
      </c>
      <c r="AP43" s="14" t="s">
        <v>79</v>
      </c>
      <c r="AQ43" s="19"/>
      <c r="AR43" s="16"/>
      <c r="AS43" s="21">
        <v>19577</v>
      </c>
      <c r="AT43" s="13" t="s">
        <v>266</v>
      </c>
      <c r="AU43" s="15">
        <v>44385</v>
      </c>
      <c r="AV43" s="16"/>
      <c r="AW43" s="18">
        <v>19577</v>
      </c>
      <c r="AX43" s="17"/>
      <c r="AY43" s="18">
        <v>19577</v>
      </c>
      <c r="AZ43" s="15">
        <v>44399</v>
      </c>
      <c r="BA43" s="13" t="s">
        <v>267</v>
      </c>
      <c r="BB43" s="17">
        <f t="shared" si="12"/>
        <v>0</v>
      </c>
      <c r="BC43" s="17">
        <f t="shared" si="12"/>
        <v>0</v>
      </c>
      <c r="BD43" s="17">
        <f t="shared" si="13"/>
        <v>0</v>
      </c>
      <c r="BE43" s="17">
        <f t="shared" si="13"/>
        <v>0</v>
      </c>
      <c r="BF43" s="16"/>
      <c r="BG43" s="16"/>
      <c r="BH43" s="16"/>
      <c r="BI43" s="16"/>
      <c r="BJ43" s="16"/>
      <c r="BK43" s="22">
        <f>BE43</f>
        <v>0</v>
      </c>
      <c r="BL43" s="23">
        <f>BC43</f>
        <v>0</v>
      </c>
      <c r="BM43" s="1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  <c r="IW43" s="26"/>
      <c r="IX43" s="26"/>
      <c r="IY43" s="26"/>
    </row>
    <row r="44" spans="1:259" s="25" customFormat="1" ht="105" x14ac:dyDescent="0.25">
      <c r="A44" s="13">
        <v>136</v>
      </c>
      <c r="B44" s="13">
        <v>1305</v>
      </c>
      <c r="C44" s="13">
        <v>405</v>
      </c>
      <c r="D44" s="13">
        <v>264</v>
      </c>
      <c r="E44" s="14" t="s">
        <v>77</v>
      </c>
      <c r="F44" s="13">
        <v>21</v>
      </c>
      <c r="G44" s="14" t="s">
        <v>300</v>
      </c>
      <c r="H44" s="14" t="s">
        <v>301</v>
      </c>
      <c r="I44" s="14" t="s">
        <v>79</v>
      </c>
      <c r="J44" s="13" t="s">
        <v>80</v>
      </c>
      <c r="K44" s="13" t="s">
        <v>81</v>
      </c>
      <c r="L44" s="13" t="s">
        <v>82</v>
      </c>
      <c r="M44" s="13" t="s">
        <v>83</v>
      </c>
      <c r="N44" s="13" t="s">
        <v>24</v>
      </c>
      <c r="O44" s="15" t="str">
        <f>O10</f>
        <v>16.01.2021 г.</v>
      </c>
      <c r="P44" s="13" t="s">
        <v>268</v>
      </c>
      <c r="Q44" s="13" t="s">
        <v>125</v>
      </c>
      <c r="R44" s="13">
        <v>111041</v>
      </c>
      <c r="S44" s="21">
        <v>101428</v>
      </c>
      <c r="T44" s="17"/>
      <c r="U44" s="18">
        <v>59</v>
      </c>
      <c r="V44" s="18" t="s">
        <v>248</v>
      </c>
      <c r="W44" s="17"/>
      <c r="X44" s="17"/>
      <c r="Y44" s="17"/>
      <c r="Z44" s="13" t="s">
        <v>24</v>
      </c>
      <c r="AA44" s="15">
        <v>44561</v>
      </c>
      <c r="AB44" s="16"/>
      <c r="AC44" s="13" t="s">
        <v>24</v>
      </c>
      <c r="AD44" s="13" t="s">
        <v>137</v>
      </c>
      <c r="AE44" s="13" t="s">
        <v>138</v>
      </c>
      <c r="AF44" s="14" t="s">
        <v>139</v>
      </c>
      <c r="AG44" s="20"/>
      <c r="AH44" s="13">
        <v>21</v>
      </c>
      <c r="AI44" s="13">
        <v>136</v>
      </c>
      <c r="AJ44" s="13">
        <v>1305</v>
      </c>
      <c r="AK44" s="13">
        <v>405</v>
      </c>
      <c r="AL44" s="14" t="s">
        <v>76</v>
      </c>
      <c r="AM44" s="14" t="s">
        <v>77</v>
      </c>
      <c r="AN44" s="14" t="s">
        <v>315</v>
      </c>
      <c r="AO44" s="13">
        <v>111041</v>
      </c>
      <c r="AP44" s="14" t="s">
        <v>79</v>
      </c>
      <c r="AQ44" s="19"/>
      <c r="AR44" s="16"/>
      <c r="AS44" s="21">
        <v>59</v>
      </c>
      <c r="AT44" s="13" t="s">
        <v>269</v>
      </c>
      <c r="AU44" s="15">
        <v>44393</v>
      </c>
      <c r="AV44" s="16"/>
      <c r="AW44" s="24">
        <v>59</v>
      </c>
      <c r="AX44" s="16"/>
      <c r="AY44" s="24">
        <v>59</v>
      </c>
      <c r="AZ44" s="15">
        <v>44405</v>
      </c>
      <c r="BA44" s="13" t="s">
        <v>270</v>
      </c>
      <c r="BB44" s="17">
        <f t="shared" si="12"/>
        <v>0</v>
      </c>
      <c r="BC44" s="17">
        <f t="shared" si="12"/>
        <v>0</v>
      </c>
      <c r="BD44" s="17">
        <f t="shared" si="13"/>
        <v>0</v>
      </c>
      <c r="BE44" s="17">
        <f t="shared" si="13"/>
        <v>0</v>
      </c>
      <c r="BF44" s="16"/>
      <c r="BG44" s="16"/>
      <c r="BH44" s="16"/>
      <c r="BI44" s="16"/>
      <c r="BJ44" s="16"/>
      <c r="BK44" s="22">
        <f>BE44</f>
        <v>0</v>
      </c>
      <c r="BL44" s="23">
        <f>BC44</f>
        <v>0</v>
      </c>
      <c r="BM44" s="1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</row>
    <row r="45" spans="1:259" s="25" customFormat="1" ht="105" x14ac:dyDescent="0.25">
      <c r="A45" s="13">
        <v>136</v>
      </c>
      <c r="B45" s="13">
        <v>1305</v>
      </c>
      <c r="C45" s="13">
        <v>0</v>
      </c>
      <c r="D45" s="13">
        <v>264</v>
      </c>
      <c r="E45" s="14" t="s">
        <v>77</v>
      </c>
      <c r="F45" s="13">
        <v>21</v>
      </c>
      <c r="G45" s="14" t="s">
        <v>326</v>
      </c>
      <c r="H45" s="14" t="s">
        <v>327</v>
      </c>
      <c r="I45" s="14" t="s">
        <v>79</v>
      </c>
      <c r="J45" s="13" t="s">
        <v>80</v>
      </c>
      <c r="K45" s="13" t="s">
        <v>81</v>
      </c>
      <c r="L45" s="13" t="s">
        <v>82</v>
      </c>
      <c r="M45" s="13" t="s">
        <v>86</v>
      </c>
      <c r="N45" s="13" t="s">
        <v>24</v>
      </c>
      <c r="O45" s="15">
        <v>44291</v>
      </c>
      <c r="P45" s="13" t="s">
        <v>104</v>
      </c>
      <c r="Q45" s="13" t="s">
        <v>124</v>
      </c>
      <c r="R45" s="13">
        <v>111045</v>
      </c>
      <c r="S45" s="21">
        <v>91319</v>
      </c>
      <c r="T45" s="17"/>
      <c r="U45" s="18">
        <v>21469.5</v>
      </c>
      <c r="V45" s="18" t="s">
        <v>248</v>
      </c>
      <c r="W45" s="17"/>
      <c r="X45" s="17"/>
      <c r="Y45" s="17"/>
      <c r="Z45" s="13" t="s">
        <v>132</v>
      </c>
      <c r="AA45" s="15">
        <v>44561</v>
      </c>
      <c r="AB45" s="19"/>
      <c r="AC45" s="13" t="s">
        <v>24</v>
      </c>
      <c r="AD45" s="13" t="s">
        <v>173</v>
      </c>
      <c r="AE45" s="13" t="s">
        <v>174</v>
      </c>
      <c r="AF45" s="14" t="s">
        <v>175</v>
      </c>
      <c r="AG45" s="20"/>
      <c r="AH45" s="13">
        <v>21</v>
      </c>
      <c r="AI45" s="13">
        <v>136</v>
      </c>
      <c r="AJ45" s="13">
        <v>1305</v>
      </c>
      <c r="AK45" s="13">
        <v>0</v>
      </c>
      <c r="AL45" s="14" t="s">
        <v>76</v>
      </c>
      <c r="AM45" s="14" t="s">
        <v>77</v>
      </c>
      <c r="AN45" s="14" t="s">
        <v>317</v>
      </c>
      <c r="AO45" s="13">
        <v>111045</v>
      </c>
      <c r="AP45" s="14" t="s">
        <v>79</v>
      </c>
      <c r="AQ45" s="19"/>
      <c r="AR45" s="16"/>
      <c r="AS45" s="21">
        <v>21469.5</v>
      </c>
      <c r="AT45" s="13" t="s">
        <v>274</v>
      </c>
      <c r="AU45" s="15">
        <v>44398</v>
      </c>
      <c r="AV45" s="16"/>
      <c r="AW45" s="24">
        <v>21469</v>
      </c>
      <c r="AX45" s="17"/>
      <c r="AY45" s="24">
        <v>21469.5</v>
      </c>
      <c r="AZ45" s="15">
        <v>44405</v>
      </c>
      <c r="BA45" s="13" t="s">
        <v>275</v>
      </c>
      <c r="BB45" s="17">
        <f t="shared" si="12"/>
        <v>0</v>
      </c>
      <c r="BC45" s="17">
        <f t="shared" si="12"/>
        <v>0</v>
      </c>
      <c r="BD45" s="17">
        <f t="shared" si="13"/>
        <v>0</v>
      </c>
      <c r="BE45" s="17">
        <f t="shared" si="13"/>
        <v>0</v>
      </c>
      <c r="BF45" s="16"/>
      <c r="BG45" s="16"/>
      <c r="BH45" s="16"/>
      <c r="BI45" s="16"/>
      <c r="BJ45" s="16"/>
      <c r="BK45" s="22">
        <f>BE45</f>
        <v>0</v>
      </c>
      <c r="BL45" s="23">
        <f>BC45</f>
        <v>0</v>
      </c>
      <c r="BM45" s="1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</row>
    <row r="46" spans="1:259" s="25" customFormat="1" ht="105" x14ac:dyDescent="0.25">
      <c r="A46" s="13">
        <v>136</v>
      </c>
      <c r="B46" s="13">
        <v>1305</v>
      </c>
      <c r="C46" s="13">
        <v>405</v>
      </c>
      <c r="D46" s="13">
        <v>264</v>
      </c>
      <c r="E46" s="14" t="s">
        <v>77</v>
      </c>
      <c r="F46" s="13">
        <v>21</v>
      </c>
      <c r="G46" s="14" t="s">
        <v>304</v>
      </c>
      <c r="H46" s="14" t="s">
        <v>306</v>
      </c>
      <c r="I46" s="14" t="s">
        <v>79</v>
      </c>
      <c r="J46" s="13" t="s">
        <v>80</v>
      </c>
      <c r="K46" s="13" t="s">
        <v>81</v>
      </c>
      <c r="L46" s="13" t="s">
        <v>82</v>
      </c>
      <c r="M46" s="13" t="s">
        <v>86</v>
      </c>
      <c r="N46" s="13" t="s">
        <v>24</v>
      </c>
      <c r="O46" s="15">
        <v>44389</v>
      </c>
      <c r="P46" s="13" t="s">
        <v>271</v>
      </c>
      <c r="Q46" s="13" t="s">
        <v>114</v>
      </c>
      <c r="R46" s="13">
        <v>111070</v>
      </c>
      <c r="S46" s="21">
        <v>450000</v>
      </c>
      <c r="T46" s="17"/>
      <c r="U46" s="18">
        <v>855.5</v>
      </c>
      <c r="V46" s="18" t="s">
        <v>248</v>
      </c>
      <c r="W46" s="17"/>
      <c r="X46" s="17"/>
      <c r="Y46" s="17"/>
      <c r="Z46" s="13" t="s">
        <v>24</v>
      </c>
      <c r="AA46" s="13" t="s">
        <v>24</v>
      </c>
      <c r="AB46" s="16"/>
      <c r="AC46" s="13" t="s">
        <v>24</v>
      </c>
      <c r="AD46" s="13" t="s">
        <v>143</v>
      </c>
      <c r="AE46" s="13" t="s">
        <v>144</v>
      </c>
      <c r="AF46" s="14" t="s">
        <v>145</v>
      </c>
      <c r="AG46" s="16"/>
      <c r="AH46" s="13">
        <v>21</v>
      </c>
      <c r="AI46" s="13">
        <v>136</v>
      </c>
      <c r="AJ46" s="13">
        <v>1305</v>
      </c>
      <c r="AK46" s="13">
        <v>405</v>
      </c>
      <c r="AL46" s="14" t="s">
        <v>76</v>
      </c>
      <c r="AM46" s="14" t="s">
        <v>77</v>
      </c>
      <c r="AN46" s="14" t="s">
        <v>319</v>
      </c>
      <c r="AO46" s="13">
        <v>111070</v>
      </c>
      <c r="AP46" s="14" t="s">
        <v>79</v>
      </c>
      <c r="AQ46" s="19"/>
      <c r="AR46" s="16"/>
      <c r="AS46" s="21">
        <v>855.5</v>
      </c>
      <c r="AT46" s="13" t="s">
        <v>272</v>
      </c>
      <c r="AU46" s="15">
        <v>44397</v>
      </c>
      <c r="AV46" s="16"/>
      <c r="AW46" s="18">
        <v>856</v>
      </c>
      <c r="AX46" s="16"/>
      <c r="AY46" s="18">
        <v>855.5</v>
      </c>
      <c r="AZ46" s="15">
        <v>44405</v>
      </c>
      <c r="BA46" s="13" t="s">
        <v>273</v>
      </c>
      <c r="BB46" s="17">
        <f t="shared" si="12"/>
        <v>0</v>
      </c>
      <c r="BC46" s="17">
        <f t="shared" si="12"/>
        <v>0</v>
      </c>
      <c r="BD46" s="17">
        <f t="shared" si="13"/>
        <v>0</v>
      </c>
      <c r="BE46" s="17">
        <f t="shared" si="13"/>
        <v>0</v>
      </c>
      <c r="BF46" s="16"/>
      <c r="BG46" s="16"/>
      <c r="BH46" s="16"/>
      <c r="BI46" s="16"/>
      <c r="BJ46" s="16"/>
      <c r="BK46" s="22">
        <f>BE46</f>
        <v>0</v>
      </c>
      <c r="BL46" s="23">
        <f>BC46</f>
        <v>0</v>
      </c>
      <c r="BM46" s="1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</row>
    <row r="47" spans="1:259" s="25" customFormat="1" ht="105" x14ac:dyDescent="0.25">
      <c r="A47" s="13">
        <v>136</v>
      </c>
      <c r="B47" s="13">
        <v>1305</v>
      </c>
      <c r="C47" s="13">
        <v>405</v>
      </c>
      <c r="D47" s="13">
        <v>264</v>
      </c>
      <c r="E47" s="14" t="s">
        <v>77</v>
      </c>
      <c r="F47" s="13">
        <v>21</v>
      </c>
      <c r="G47" s="14" t="s">
        <v>310</v>
      </c>
      <c r="H47" s="14" t="s">
        <v>311</v>
      </c>
      <c r="I47" s="14" t="s">
        <v>79</v>
      </c>
      <c r="J47" s="13" t="s">
        <v>80</v>
      </c>
      <c r="K47" s="13" t="s">
        <v>81</v>
      </c>
      <c r="L47" s="13" t="s">
        <v>82</v>
      </c>
      <c r="M47" s="13" t="s">
        <v>86</v>
      </c>
      <c r="N47" s="13" t="s">
        <v>24</v>
      </c>
      <c r="O47" s="15">
        <v>42173</v>
      </c>
      <c r="P47" s="13" t="s">
        <v>97</v>
      </c>
      <c r="Q47" s="13" t="s">
        <v>119</v>
      </c>
      <c r="R47" s="13">
        <v>110720</v>
      </c>
      <c r="S47" s="21">
        <v>607695</v>
      </c>
      <c r="T47" s="17"/>
      <c r="U47" s="18">
        <v>145607</v>
      </c>
      <c r="V47" s="18" t="s">
        <v>248</v>
      </c>
      <c r="W47" s="17"/>
      <c r="X47" s="17"/>
      <c r="Y47" s="17"/>
      <c r="Z47" s="13" t="s">
        <v>24</v>
      </c>
      <c r="AA47" s="13" t="s">
        <v>24</v>
      </c>
      <c r="AB47" s="19"/>
      <c r="AC47" s="13" t="s">
        <v>24</v>
      </c>
      <c r="AD47" s="13" t="s">
        <v>155</v>
      </c>
      <c r="AE47" s="13" t="s">
        <v>156</v>
      </c>
      <c r="AF47" s="14" t="s">
        <v>157</v>
      </c>
      <c r="AG47" s="16"/>
      <c r="AH47" s="13">
        <v>21</v>
      </c>
      <c r="AI47" s="13">
        <v>136</v>
      </c>
      <c r="AJ47" s="13">
        <v>1305</v>
      </c>
      <c r="AK47" s="13">
        <v>405</v>
      </c>
      <c r="AL47" s="14" t="s">
        <v>76</v>
      </c>
      <c r="AM47" s="14" t="s">
        <v>77</v>
      </c>
      <c r="AN47" s="14" t="s">
        <v>303</v>
      </c>
      <c r="AO47" s="13">
        <v>110720</v>
      </c>
      <c r="AP47" s="14" t="s">
        <v>79</v>
      </c>
      <c r="AQ47" s="19"/>
      <c r="AR47" s="16"/>
      <c r="AS47" s="21">
        <v>145607</v>
      </c>
      <c r="AT47" s="13" t="s">
        <v>213</v>
      </c>
      <c r="AU47" s="15">
        <v>44357</v>
      </c>
      <c r="AV47" s="16"/>
      <c r="AW47" s="18">
        <v>145607</v>
      </c>
      <c r="AX47" s="17"/>
      <c r="AY47" s="18">
        <v>145607</v>
      </c>
      <c r="AZ47" s="15">
        <v>44406</v>
      </c>
      <c r="BA47" s="13" t="s">
        <v>299</v>
      </c>
      <c r="BB47" s="17">
        <f t="shared" ref="BB47" si="14">T47-AX47</f>
        <v>0</v>
      </c>
      <c r="BC47" s="17">
        <f t="shared" ref="BC47" si="15">U47-AY47</f>
        <v>0</v>
      </c>
      <c r="BD47" s="17">
        <f t="shared" ref="BD47" si="16">T47-AR47</f>
        <v>0</v>
      </c>
      <c r="BE47" s="17">
        <f t="shared" ref="BE47" si="17">U47-AS47</f>
        <v>0</v>
      </c>
      <c r="BF47" s="16"/>
      <c r="BG47" s="16"/>
      <c r="BH47" s="16"/>
      <c r="BI47" s="16"/>
      <c r="BJ47" s="16"/>
      <c r="BK47" s="22">
        <f t="shared" ref="BK47" si="18">BE47</f>
        <v>0</v>
      </c>
      <c r="BL47" s="23">
        <f t="shared" ref="BL47" si="19">BC47</f>
        <v>0</v>
      </c>
      <c r="BM47" s="1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  <c r="IW47" s="26"/>
      <c r="IX47" s="26"/>
      <c r="IY47" s="26"/>
    </row>
    <row r="48" spans="1:259" s="25" customFormat="1" ht="105" x14ac:dyDescent="0.25">
      <c r="A48" s="13">
        <v>136</v>
      </c>
      <c r="B48" s="13">
        <v>1305</v>
      </c>
      <c r="C48" s="13">
        <v>405</v>
      </c>
      <c r="D48" s="13">
        <v>264</v>
      </c>
      <c r="E48" s="14" t="s">
        <v>77</v>
      </c>
      <c r="F48" s="13">
        <v>21</v>
      </c>
      <c r="G48" s="14" t="s">
        <v>312</v>
      </c>
      <c r="H48" s="14" t="s">
        <v>313</v>
      </c>
      <c r="I48" s="14" t="s">
        <v>79</v>
      </c>
      <c r="J48" s="13" t="s">
        <v>80</v>
      </c>
      <c r="K48" s="13" t="s">
        <v>81</v>
      </c>
      <c r="L48" s="13" t="s">
        <v>82</v>
      </c>
      <c r="M48" s="13" t="s">
        <v>86</v>
      </c>
      <c r="N48" s="13" t="s">
        <v>24</v>
      </c>
      <c r="O48" s="15" t="s">
        <v>24</v>
      </c>
      <c r="P48" s="13" t="s">
        <v>259</v>
      </c>
      <c r="Q48" s="13" t="s">
        <v>119</v>
      </c>
      <c r="R48" s="13">
        <v>110720</v>
      </c>
      <c r="S48" s="21">
        <v>185798</v>
      </c>
      <c r="T48" s="17"/>
      <c r="U48" s="18">
        <v>46448</v>
      </c>
      <c r="V48" s="18" t="s">
        <v>248</v>
      </c>
      <c r="W48" s="17"/>
      <c r="X48" s="17"/>
      <c r="Y48" s="17"/>
      <c r="Z48" s="13" t="s">
        <v>24</v>
      </c>
      <c r="AA48" s="15" t="s">
        <v>24</v>
      </c>
      <c r="AB48" s="16"/>
      <c r="AC48" s="13"/>
      <c r="AD48" s="13" t="s">
        <v>164</v>
      </c>
      <c r="AE48" s="13" t="s">
        <v>165</v>
      </c>
      <c r="AF48" s="14" t="s">
        <v>166</v>
      </c>
      <c r="AG48" s="20"/>
      <c r="AH48" s="13">
        <v>21</v>
      </c>
      <c r="AI48" s="13">
        <v>136</v>
      </c>
      <c r="AJ48" s="13">
        <v>1305</v>
      </c>
      <c r="AK48" s="13">
        <v>405</v>
      </c>
      <c r="AL48" s="14" t="s">
        <v>76</v>
      </c>
      <c r="AM48" s="14" t="s">
        <v>77</v>
      </c>
      <c r="AN48" s="14" t="s">
        <v>303</v>
      </c>
      <c r="AO48" s="13">
        <v>110720</v>
      </c>
      <c r="AP48" s="14" t="s">
        <v>79</v>
      </c>
      <c r="AQ48" s="19"/>
      <c r="AR48" s="16"/>
      <c r="AS48" s="21">
        <v>46448</v>
      </c>
      <c r="AT48" s="13" t="s">
        <v>260</v>
      </c>
      <c r="AU48" s="15">
        <v>44364</v>
      </c>
      <c r="AV48" s="16"/>
      <c r="AW48" s="24">
        <v>46448</v>
      </c>
      <c r="AX48" s="16"/>
      <c r="AY48" s="24">
        <v>46448</v>
      </c>
      <c r="AZ48" s="15">
        <v>44406</v>
      </c>
      <c r="BA48" s="13" t="s">
        <v>261</v>
      </c>
      <c r="BB48" s="17">
        <f t="shared" ref="BB48" si="20">T48-AX48</f>
        <v>0</v>
      </c>
      <c r="BC48" s="17">
        <f t="shared" ref="BC48" si="21">U48-AY48</f>
        <v>0</v>
      </c>
      <c r="BD48" s="17">
        <f t="shared" ref="BD48" si="22">T48-AR48</f>
        <v>0</v>
      </c>
      <c r="BE48" s="17">
        <f t="shared" ref="BE48" si="23">U48-AS48</f>
        <v>0</v>
      </c>
      <c r="BF48" s="16"/>
      <c r="BG48" s="16"/>
      <c r="BH48" s="16"/>
      <c r="BI48" s="16"/>
      <c r="BJ48" s="16"/>
      <c r="BK48" s="22">
        <f t="shared" ref="BK48" si="24">BE48</f>
        <v>0</v>
      </c>
      <c r="BL48" s="23">
        <f t="shared" ref="BL48" si="25">BC48</f>
        <v>0</v>
      </c>
      <c r="BM48" s="1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  <c r="IW48" s="26"/>
      <c r="IX48" s="26"/>
      <c r="IY48" s="26"/>
    </row>
    <row r="49" spans="1:259" s="25" customFormat="1" ht="105" x14ac:dyDescent="0.25">
      <c r="A49" s="13">
        <v>136</v>
      </c>
      <c r="B49" s="13">
        <v>1305</v>
      </c>
      <c r="C49" s="13">
        <v>405</v>
      </c>
      <c r="D49" s="13">
        <v>264</v>
      </c>
      <c r="E49" s="14" t="s">
        <v>77</v>
      </c>
      <c r="F49" s="13">
        <v>21</v>
      </c>
      <c r="G49" s="14" t="s">
        <v>78</v>
      </c>
      <c r="H49" s="14" t="s">
        <v>23</v>
      </c>
      <c r="I49" s="14" t="s">
        <v>79</v>
      </c>
      <c r="J49" s="13" t="s">
        <v>80</v>
      </c>
      <c r="K49" s="13" t="s">
        <v>81</v>
      </c>
      <c r="L49" s="13" t="s">
        <v>82</v>
      </c>
      <c r="M49" s="13" t="s">
        <v>86</v>
      </c>
      <c r="N49" s="13" t="s">
        <v>24</v>
      </c>
      <c r="O49" s="15">
        <v>44409</v>
      </c>
      <c r="P49" s="13" t="s">
        <v>90</v>
      </c>
      <c r="Q49" s="13" t="s">
        <v>113</v>
      </c>
      <c r="R49" s="13">
        <v>110600</v>
      </c>
      <c r="S49" s="21">
        <v>576523</v>
      </c>
      <c r="T49" s="17"/>
      <c r="U49" s="18">
        <v>18446</v>
      </c>
      <c r="V49" s="18" t="s">
        <v>248</v>
      </c>
      <c r="W49" s="17"/>
      <c r="X49" s="17"/>
      <c r="Y49" s="17"/>
      <c r="Z49" s="13" t="s">
        <v>24</v>
      </c>
      <c r="AA49" s="13" t="s">
        <v>24</v>
      </c>
      <c r="AB49" s="19"/>
      <c r="AC49" s="13" t="s">
        <v>24</v>
      </c>
      <c r="AD49" s="13" t="s">
        <v>140</v>
      </c>
      <c r="AE49" s="13" t="s">
        <v>141</v>
      </c>
      <c r="AF49" s="14" t="s">
        <v>142</v>
      </c>
      <c r="AG49" s="16"/>
      <c r="AH49" s="13">
        <v>21</v>
      </c>
      <c r="AI49" s="13">
        <v>136</v>
      </c>
      <c r="AJ49" s="13">
        <v>1305</v>
      </c>
      <c r="AK49" s="13">
        <v>405</v>
      </c>
      <c r="AL49" s="14" t="s">
        <v>76</v>
      </c>
      <c r="AM49" s="14" t="s">
        <v>77</v>
      </c>
      <c r="AN49" s="14" t="s">
        <v>301</v>
      </c>
      <c r="AO49" s="13">
        <v>110600</v>
      </c>
      <c r="AP49" s="14" t="s">
        <v>79</v>
      </c>
      <c r="AQ49" s="19"/>
      <c r="AR49" s="16"/>
      <c r="AS49" s="21">
        <v>18446</v>
      </c>
      <c r="AT49" s="13" t="s">
        <v>276</v>
      </c>
      <c r="AU49" s="15">
        <v>44419</v>
      </c>
      <c r="AV49" s="16"/>
      <c r="AW49" s="18">
        <v>18446</v>
      </c>
      <c r="AX49" s="17"/>
      <c r="AY49" s="18">
        <v>18446</v>
      </c>
      <c r="AZ49" s="15">
        <v>44427</v>
      </c>
      <c r="BA49" s="13" t="s">
        <v>277</v>
      </c>
      <c r="BB49" s="17">
        <f t="shared" ref="BB49:BB55" si="26">T49-AX49</f>
        <v>0</v>
      </c>
      <c r="BC49" s="17">
        <f t="shared" ref="BC49:BC55" si="27">U49-AY49</f>
        <v>0</v>
      </c>
      <c r="BD49" s="17">
        <f t="shared" ref="BD49:BD55" si="28">T49-AR49</f>
        <v>0</v>
      </c>
      <c r="BE49" s="17">
        <f t="shared" ref="BE49:BE55" si="29">U49-AS49</f>
        <v>0</v>
      </c>
      <c r="BF49" s="16"/>
      <c r="BG49" s="16"/>
      <c r="BH49" s="16"/>
      <c r="BI49" s="16"/>
      <c r="BJ49" s="16"/>
      <c r="BK49" s="22">
        <f t="shared" ref="BK49:BK55" si="30">BE49</f>
        <v>0</v>
      </c>
      <c r="BL49" s="23">
        <f t="shared" ref="BL49:BL55" si="31">BC49</f>
        <v>0</v>
      </c>
      <c r="BM49" s="1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  <c r="IW49" s="26"/>
      <c r="IX49" s="26"/>
      <c r="IY49" s="26"/>
    </row>
    <row r="50" spans="1:259" s="25" customFormat="1" ht="105" x14ac:dyDescent="0.25">
      <c r="A50" s="13">
        <v>136</v>
      </c>
      <c r="B50" s="13">
        <v>1305</v>
      </c>
      <c r="C50" s="13">
        <v>0</v>
      </c>
      <c r="D50" s="13">
        <v>264</v>
      </c>
      <c r="E50" s="14" t="s">
        <v>77</v>
      </c>
      <c r="F50" s="13">
        <v>21</v>
      </c>
      <c r="G50" s="14" t="s">
        <v>337</v>
      </c>
      <c r="H50" s="14" t="s">
        <v>338</v>
      </c>
      <c r="I50" s="14" t="s">
        <v>79</v>
      </c>
      <c r="J50" s="13" t="s">
        <v>80</v>
      </c>
      <c r="K50" s="13" t="s">
        <v>81</v>
      </c>
      <c r="L50" s="13" t="s">
        <v>82</v>
      </c>
      <c r="M50" s="13" t="s">
        <v>86</v>
      </c>
      <c r="N50" s="13" t="s">
        <v>24</v>
      </c>
      <c r="O50" s="15">
        <v>44407</v>
      </c>
      <c r="P50" s="13" t="s">
        <v>110</v>
      </c>
      <c r="Q50" s="13" t="s">
        <v>129</v>
      </c>
      <c r="R50" s="13">
        <v>110600</v>
      </c>
      <c r="S50" s="21">
        <v>576523</v>
      </c>
      <c r="T50" s="17"/>
      <c r="U50" s="18">
        <v>10955</v>
      </c>
      <c r="V50" s="18" t="s">
        <v>248</v>
      </c>
      <c r="W50" s="17"/>
      <c r="X50" s="17"/>
      <c r="Y50" s="17"/>
      <c r="Z50" s="13" t="s">
        <v>134</v>
      </c>
      <c r="AA50" s="15" t="s">
        <v>135</v>
      </c>
      <c r="AB50" s="16"/>
      <c r="AC50" s="13" t="s">
        <v>24</v>
      </c>
      <c r="AD50" s="13" t="s">
        <v>140</v>
      </c>
      <c r="AE50" s="13" t="s">
        <v>141</v>
      </c>
      <c r="AF50" s="14" t="s">
        <v>142</v>
      </c>
      <c r="AG50" s="16"/>
      <c r="AH50" s="13">
        <v>21</v>
      </c>
      <c r="AI50" s="13">
        <v>136</v>
      </c>
      <c r="AJ50" s="13">
        <v>1305</v>
      </c>
      <c r="AK50" s="13">
        <v>0</v>
      </c>
      <c r="AL50" s="14" t="s">
        <v>76</v>
      </c>
      <c r="AM50" s="14" t="s">
        <v>77</v>
      </c>
      <c r="AN50" s="14" t="s">
        <v>301</v>
      </c>
      <c r="AO50" s="13">
        <v>110600</v>
      </c>
      <c r="AP50" s="14" t="s">
        <v>79</v>
      </c>
      <c r="AQ50" s="19"/>
      <c r="AR50" s="16"/>
      <c r="AS50" s="16">
        <v>10955</v>
      </c>
      <c r="AT50" s="13" t="s">
        <v>217</v>
      </c>
      <c r="AU50" s="15">
        <v>44435</v>
      </c>
      <c r="AV50" s="16"/>
      <c r="AW50" s="24">
        <v>10955</v>
      </c>
      <c r="AX50" s="16"/>
      <c r="AY50" s="13">
        <v>10955</v>
      </c>
      <c r="AZ50" s="15">
        <v>44438</v>
      </c>
      <c r="BA50" s="16" t="s">
        <v>289</v>
      </c>
      <c r="BB50" s="17">
        <f>T50-AX50</f>
        <v>0</v>
      </c>
      <c r="BC50" s="17">
        <f>U50-AY50</f>
        <v>0</v>
      </c>
      <c r="BD50" s="17">
        <f>T50-AR50</f>
        <v>0</v>
      </c>
      <c r="BE50" s="17">
        <f>U50-AS50</f>
        <v>0</v>
      </c>
      <c r="BF50" s="16"/>
      <c r="BG50" s="16"/>
      <c r="BH50" s="16"/>
      <c r="BI50" s="16"/>
      <c r="BJ50" s="16"/>
      <c r="BK50" s="22">
        <f>BE50</f>
        <v>0</v>
      </c>
      <c r="BL50" s="23">
        <f>BC50</f>
        <v>0</v>
      </c>
      <c r="BM50" s="1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  <c r="IX50" s="26"/>
      <c r="IY50" s="26"/>
    </row>
    <row r="51" spans="1:259" s="25" customFormat="1" ht="105" x14ac:dyDescent="0.25">
      <c r="A51" s="13">
        <v>136</v>
      </c>
      <c r="B51" s="13">
        <v>1305</v>
      </c>
      <c r="C51" s="13">
        <v>405</v>
      </c>
      <c r="D51" s="13">
        <v>264</v>
      </c>
      <c r="E51" s="14" t="s">
        <v>77</v>
      </c>
      <c r="F51" s="13">
        <v>21</v>
      </c>
      <c r="G51" s="14" t="s">
        <v>312</v>
      </c>
      <c r="H51" s="14" t="s">
        <v>313</v>
      </c>
      <c r="I51" s="14" t="s">
        <v>79</v>
      </c>
      <c r="J51" s="13" t="s">
        <v>80</v>
      </c>
      <c r="K51" s="13" t="s">
        <v>81</v>
      </c>
      <c r="L51" s="13" t="s">
        <v>82</v>
      </c>
      <c r="M51" s="13" t="s">
        <v>86</v>
      </c>
      <c r="N51" s="13" t="s">
        <v>24</v>
      </c>
      <c r="O51" s="15" t="s">
        <v>24</v>
      </c>
      <c r="P51" s="13" t="s">
        <v>278</v>
      </c>
      <c r="Q51" s="13" t="s">
        <v>119</v>
      </c>
      <c r="R51" s="13">
        <v>110720</v>
      </c>
      <c r="S51" s="21">
        <v>185798</v>
      </c>
      <c r="T51" s="17"/>
      <c r="U51" s="18">
        <v>55258</v>
      </c>
      <c r="V51" s="18" t="s">
        <v>248</v>
      </c>
      <c r="W51" s="17"/>
      <c r="X51" s="17"/>
      <c r="Y51" s="17"/>
      <c r="Z51" s="13" t="s">
        <v>24</v>
      </c>
      <c r="AA51" s="15" t="s">
        <v>24</v>
      </c>
      <c r="AB51" s="16"/>
      <c r="AC51" s="13"/>
      <c r="AD51" s="13" t="s">
        <v>164</v>
      </c>
      <c r="AE51" s="13" t="s">
        <v>165</v>
      </c>
      <c r="AF51" s="14" t="s">
        <v>166</v>
      </c>
      <c r="AG51" s="20"/>
      <c r="AH51" s="13">
        <v>21</v>
      </c>
      <c r="AI51" s="13">
        <v>136</v>
      </c>
      <c r="AJ51" s="13">
        <v>1305</v>
      </c>
      <c r="AK51" s="13">
        <v>405</v>
      </c>
      <c r="AL51" s="14" t="s">
        <v>76</v>
      </c>
      <c r="AM51" s="14" t="s">
        <v>77</v>
      </c>
      <c r="AN51" s="14" t="s">
        <v>303</v>
      </c>
      <c r="AO51" s="13">
        <v>110720</v>
      </c>
      <c r="AP51" s="14" t="s">
        <v>79</v>
      </c>
      <c r="AQ51" s="19"/>
      <c r="AR51" s="16"/>
      <c r="AS51" s="21">
        <v>55258</v>
      </c>
      <c r="AT51" s="13" t="s">
        <v>279</v>
      </c>
      <c r="AU51" s="15">
        <v>44432</v>
      </c>
      <c r="AV51" s="16"/>
      <c r="AW51" s="24">
        <v>55258</v>
      </c>
      <c r="AX51" s="16"/>
      <c r="AY51" s="24">
        <v>55258</v>
      </c>
      <c r="AZ51" s="15">
        <v>44438</v>
      </c>
      <c r="BA51" s="13" t="s">
        <v>280</v>
      </c>
      <c r="BB51" s="17">
        <f t="shared" si="26"/>
        <v>0</v>
      </c>
      <c r="BC51" s="17">
        <f t="shared" si="27"/>
        <v>0</v>
      </c>
      <c r="BD51" s="17">
        <f t="shared" si="28"/>
        <v>0</v>
      </c>
      <c r="BE51" s="17">
        <f t="shared" si="29"/>
        <v>0</v>
      </c>
      <c r="BF51" s="16"/>
      <c r="BG51" s="16"/>
      <c r="BH51" s="16"/>
      <c r="BI51" s="16"/>
      <c r="BJ51" s="16"/>
      <c r="BK51" s="22">
        <f t="shared" si="30"/>
        <v>0</v>
      </c>
      <c r="BL51" s="23">
        <f t="shared" si="31"/>
        <v>0</v>
      </c>
      <c r="BM51" s="1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</row>
    <row r="52" spans="1:259" s="25" customFormat="1" ht="105" x14ac:dyDescent="0.25">
      <c r="A52" s="13">
        <v>136</v>
      </c>
      <c r="B52" s="13">
        <v>1305</v>
      </c>
      <c r="C52" s="13">
        <v>405</v>
      </c>
      <c r="D52" s="13">
        <v>264</v>
      </c>
      <c r="E52" s="14" t="s">
        <v>77</v>
      </c>
      <c r="F52" s="13">
        <v>21</v>
      </c>
      <c r="G52" s="14" t="s">
        <v>310</v>
      </c>
      <c r="H52" s="14" t="s">
        <v>311</v>
      </c>
      <c r="I52" s="14" t="s">
        <v>79</v>
      </c>
      <c r="J52" s="13" t="s">
        <v>80</v>
      </c>
      <c r="K52" s="13" t="s">
        <v>81</v>
      </c>
      <c r="L52" s="13" t="s">
        <v>82</v>
      </c>
      <c r="M52" s="13" t="s">
        <v>86</v>
      </c>
      <c r="N52" s="13" t="s">
        <v>24</v>
      </c>
      <c r="O52" s="15">
        <v>42173</v>
      </c>
      <c r="P52" s="13" t="s">
        <v>97</v>
      </c>
      <c r="Q52" s="13" t="s">
        <v>119</v>
      </c>
      <c r="R52" s="13">
        <v>110720</v>
      </c>
      <c r="S52" s="21">
        <v>607695</v>
      </c>
      <c r="T52" s="17"/>
      <c r="U52" s="18">
        <v>180730</v>
      </c>
      <c r="V52" s="18" t="s">
        <v>248</v>
      </c>
      <c r="W52" s="17"/>
      <c r="X52" s="17"/>
      <c r="Y52" s="17"/>
      <c r="Z52" s="13" t="s">
        <v>24</v>
      </c>
      <c r="AA52" s="13" t="s">
        <v>24</v>
      </c>
      <c r="AB52" s="19"/>
      <c r="AC52" s="13" t="s">
        <v>24</v>
      </c>
      <c r="AD52" s="13" t="s">
        <v>155</v>
      </c>
      <c r="AE52" s="13" t="s">
        <v>156</v>
      </c>
      <c r="AF52" s="14" t="s">
        <v>157</v>
      </c>
      <c r="AG52" s="16"/>
      <c r="AH52" s="13">
        <v>21</v>
      </c>
      <c r="AI52" s="13">
        <v>136</v>
      </c>
      <c r="AJ52" s="13">
        <v>1305</v>
      </c>
      <c r="AK52" s="13">
        <v>405</v>
      </c>
      <c r="AL52" s="14" t="s">
        <v>76</v>
      </c>
      <c r="AM52" s="14" t="s">
        <v>77</v>
      </c>
      <c r="AN52" s="14" t="s">
        <v>303</v>
      </c>
      <c r="AO52" s="13">
        <v>110720</v>
      </c>
      <c r="AP52" s="14" t="s">
        <v>79</v>
      </c>
      <c r="AQ52" s="19"/>
      <c r="AR52" s="16"/>
      <c r="AS52" s="21">
        <v>180730</v>
      </c>
      <c r="AT52" s="13" t="s">
        <v>281</v>
      </c>
      <c r="AU52" s="15">
        <v>44432</v>
      </c>
      <c r="AV52" s="16"/>
      <c r="AW52" s="18">
        <v>180730</v>
      </c>
      <c r="AX52" s="17"/>
      <c r="AY52" s="18">
        <v>180730</v>
      </c>
      <c r="AZ52" s="15">
        <v>44438</v>
      </c>
      <c r="BA52" s="13" t="s">
        <v>282</v>
      </c>
      <c r="BB52" s="17">
        <f t="shared" si="26"/>
        <v>0</v>
      </c>
      <c r="BC52" s="17">
        <f t="shared" si="27"/>
        <v>0</v>
      </c>
      <c r="BD52" s="17">
        <f t="shared" si="28"/>
        <v>0</v>
      </c>
      <c r="BE52" s="17">
        <f t="shared" si="29"/>
        <v>0</v>
      </c>
      <c r="BF52" s="16"/>
      <c r="BG52" s="16"/>
      <c r="BH52" s="16"/>
      <c r="BI52" s="16"/>
      <c r="BJ52" s="16"/>
      <c r="BK52" s="22">
        <f t="shared" si="30"/>
        <v>0</v>
      </c>
      <c r="BL52" s="23">
        <f t="shared" si="31"/>
        <v>0</v>
      </c>
      <c r="BM52" s="1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  <c r="IW52" s="26"/>
      <c r="IX52" s="26"/>
      <c r="IY52" s="26"/>
    </row>
    <row r="53" spans="1:259" s="25" customFormat="1" ht="105" x14ac:dyDescent="0.25">
      <c r="A53" s="13">
        <v>136</v>
      </c>
      <c r="B53" s="13">
        <v>1305</v>
      </c>
      <c r="C53" s="13">
        <v>405</v>
      </c>
      <c r="D53" s="13">
        <v>264</v>
      </c>
      <c r="E53" s="14" t="s">
        <v>77</v>
      </c>
      <c r="F53" s="13">
        <v>21</v>
      </c>
      <c r="G53" s="14" t="s">
        <v>314</v>
      </c>
      <c r="H53" s="14" t="s">
        <v>315</v>
      </c>
      <c r="I53" s="14" t="s">
        <v>79</v>
      </c>
      <c r="J53" s="13" t="s">
        <v>80</v>
      </c>
      <c r="K53" s="13" t="s">
        <v>81</v>
      </c>
      <c r="L53" s="13" t="s">
        <v>82</v>
      </c>
      <c r="M53" s="13" t="s">
        <v>86</v>
      </c>
      <c r="N53" s="13" t="s">
        <v>24</v>
      </c>
      <c r="O53" s="15">
        <v>42265</v>
      </c>
      <c r="P53" s="13" t="s">
        <v>96</v>
      </c>
      <c r="Q53" s="13" t="s">
        <v>119</v>
      </c>
      <c r="R53" s="13">
        <v>110730</v>
      </c>
      <c r="S53" s="21">
        <v>248963</v>
      </c>
      <c r="T53" s="17"/>
      <c r="U53" s="18">
        <v>74042</v>
      </c>
      <c r="V53" s="18" t="s">
        <v>248</v>
      </c>
      <c r="W53" s="17"/>
      <c r="X53" s="17"/>
      <c r="Y53" s="17"/>
      <c r="Z53" s="13" t="s">
        <v>24</v>
      </c>
      <c r="AA53" s="13" t="s">
        <v>24</v>
      </c>
      <c r="AB53" s="19"/>
      <c r="AC53" s="13" t="s">
        <v>24</v>
      </c>
      <c r="AD53" s="13" t="s">
        <v>152</v>
      </c>
      <c r="AE53" s="13" t="s">
        <v>153</v>
      </c>
      <c r="AF53" s="14" t="s">
        <v>154</v>
      </c>
      <c r="AG53" s="20"/>
      <c r="AH53" s="13">
        <v>21</v>
      </c>
      <c r="AI53" s="13">
        <v>136</v>
      </c>
      <c r="AJ53" s="13">
        <v>1305</v>
      </c>
      <c r="AK53" s="13">
        <v>405</v>
      </c>
      <c r="AL53" s="14" t="s">
        <v>76</v>
      </c>
      <c r="AM53" s="14" t="s">
        <v>77</v>
      </c>
      <c r="AN53" s="14" t="s">
        <v>306</v>
      </c>
      <c r="AO53" s="13">
        <v>110730</v>
      </c>
      <c r="AP53" s="14" t="s">
        <v>79</v>
      </c>
      <c r="AQ53" s="19"/>
      <c r="AR53" s="16"/>
      <c r="AS53" s="21">
        <v>74042</v>
      </c>
      <c r="AT53" s="13" t="s">
        <v>284</v>
      </c>
      <c r="AU53" s="15">
        <v>44432</v>
      </c>
      <c r="AV53" s="16"/>
      <c r="AW53" s="18">
        <v>74042</v>
      </c>
      <c r="AX53" s="16"/>
      <c r="AY53" s="18">
        <v>74042</v>
      </c>
      <c r="AZ53" s="15">
        <v>44438</v>
      </c>
      <c r="BA53" s="13" t="s">
        <v>283</v>
      </c>
      <c r="BB53" s="17">
        <f t="shared" si="26"/>
        <v>0</v>
      </c>
      <c r="BC53" s="17">
        <f t="shared" si="27"/>
        <v>0</v>
      </c>
      <c r="BD53" s="17">
        <f t="shared" si="28"/>
        <v>0</v>
      </c>
      <c r="BE53" s="17">
        <f t="shared" si="29"/>
        <v>0</v>
      </c>
      <c r="BF53" s="16"/>
      <c r="BG53" s="16"/>
      <c r="BH53" s="16"/>
      <c r="BI53" s="16"/>
      <c r="BJ53" s="16"/>
      <c r="BK53" s="22">
        <f t="shared" si="30"/>
        <v>0</v>
      </c>
      <c r="BL53" s="23">
        <f t="shared" si="31"/>
        <v>0</v>
      </c>
      <c r="BM53" s="1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  <c r="IW53" s="26"/>
      <c r="IX53" s="26"/>
      <c r="IY53" s="26"/>
    </row>
    <row r="54" spans="1:259" s="25" customFormat="1" ht="105" x14ac:dyDescent="0.25">
      <c r="A54" s="13">
        <v>136</v>
      </c>
      <c r="B54" s="13">
        <v>1305</v>
      </c>
      <c r="C54" s="13">
        <v>405</v>
      </c>
      <c r="D54" s="13">
        <v>264</v>
      </c>
      <c r="E54" s="14" t="s">
        <v>77</v>
      </c>
      <c r="F54" s="13">
        <v>21</v>
      </c>
      <c r="G54" s="14" t="s">
        <v>316</v>
      </c>
      <c r="H54" s="14" t="s">
        <v>317</v>
      </c>
      <c r="I54" s="14" t="s">
        <v>79</v>
      </c>
      <c r="J54" s="13" t="s">
        <v>80</v>
      </c>
      <c r="K54" s="13" t="s">
        <v>81</v>
      </c>
      <c r="L54" s="13" t="s">
        <v>82</v>
      </c>
      <c r="M54" s="13" t="s">
        <v>86</v>
      </c>
      <c r="N54" s="13" t="s">
        <v>24</v>
      </c>
      <c r="O54" s="15">
        <v>41809</v>
      </c>
      <c r="P54" s="13">
        <v>147</v>
      </c>
      <c r="Q54" s="13" t="s">
        <v>119</v>
      </c>
      <c r="R54" s="13">
        <v>110740</v>
      </c>
      <c r="S54" s="21">
        <v>125033</v>
      </c>
      <c r="T54" s="17"/>
      <c r="U54" s="18">
        <v>37184</v>
      </c>
      <c r="V54" s="18" t="s">
        <v>248</v>
      </c>
      <c r="W54" s="17"/>
      <c r="X54" s="17"/>
      <c r="Y54" s="17"/>
      <c r="Z54" s="13"/>
      <c r="AA54" s="15"/>
      <c r="AB54" s="16"/>
      <c r="AC54" s="13"/>
      <c r="AD54" s="13" t="s">
        <v>161</v>
      </c>
      <c r="AE54" s="13" t="s">
        <v>162</v>
      </c>
      <c r="AF54" s="14" t="s">
        <v>163</v>
      </c>
      <c r="AG54" s="16"/>
      <c r="AH54" s="13">
        <v>21</v>
      </c>
      <c r="AI54" s="13">
        <v>136</v>
      </c>
      <c r="AJ54" s="13">
        <v>1305</v>
      </c>
      <c r="AK54" s="13">
        <v>405</v>
      </c>
      <c r="AL54" s="14" t="s">
        <v>76</v>
      </c>
      <c r="AM54" s="14" t="s">
        <v>77</v>
      </c>
      <c r="AN54" s="14" t="s">
        <v>308</v>
      </c>
      <c r="AO54" s="13">
        <v>110740</v>
      </c>
      <c r="AP54" s="14" t="s">
        <v>79</v>
      </c>
      <c r="AQ54" s="19"/>
      <c r="AR54" s="16"/>
      <c r="AS54" s="21">
        <v>37184</v>
      </c>
      <c r="AT54" s="13" t="s">
        <v>285</v>
      </c>
      <c r="AU54" s="15">
        <v>44432</v>
      </c>
      <c r="AV54" s="16"/>
      <c r="AW54" s="24">
        <v>37184</v>
      </c>
      <c r="AX54" s="16"/>
      <c r="AY54" s="24">
        <v>37184</v>
      </c>
      <c r="AZ54" s="15">
        <v>44438</v>
      </c>
      <c r="BA54" s="13" t="s">
        <v>286</v>
      </c>
      <c r="BB54" s="17">
        <f t="shared" si="26"/>
        <v>0</v>
      </c>
      <c r="BC54" s="17">
        <f t="shared" si="27"/>
        <v>0</v>
      </c>
      <c r="BD54" s="17">
        <f t="shared" si="28"/>
        <v>0</v>
      </c>
      <c r="BE54" s="17">
        <f t="shared" si="29"/>
        <v>0</v>
      </c>
      <c r="BF54" s="16"/>
      <c r="BG54" s="16"/>
      <c r="BH54" s="16"/>
      <c r="BI54" s="16"/>
      <c r="BJ54" s="16"/>
      <c r="BK54" s="22">
        <f t="shared" si="30"/>
        <v>0</v>
      </c>
      <c r="BL54" s="23">
        <f t="shared" si="31"/>
        <v>0</v>
      </c>
      <c r="BM54" s="1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  <c r="IW54" s="26"/>
      <c r="IX54" s="26"/>
      <c r="IY54" s="26"/>
    </row>
    <row r="55" spans="1:259" s="25" customFormat="1" ht="105" x14ac:dyDescent="0.25">
      <c r="A55" s="13">
        <v>136</v>
      </c>
      <c r="B55" s="13">
        <v>1305</v>
      </c>
      <c r="C55" s="13">
        <v>405</v>
      </c>
      <c r="D55" s="13">
        <v>264</v>
      </c>
      <c r="E55" s="14" t="s">
        <v>77</v>
      </c>
      <c r="F55" s="13">
        <v>21</v>
      </c>
      <c r="G55" s="14" t="s">
        <v>330</v>
      </c>
      <c r="H55" s="14" t="s">
        <v>331</v>
      </c>
      <c r="I55" s="14" t="s">
        <v>79</v>
      </c>
      <c r="J55" s="13" t="s">
        <v>80</v>
      </c>
      <c r="K55" s="13" t="s">
        <v>81</v>
      </c>
      <c r="L55" s="13" t="s">
        <v>82</v>
      </c>
      <c r="M55" s="13" t="s">
        <v>86</v>
      </c>
      <c r="N55" s="13"/>
      <c r="O55" s="15">
        <v>44348</v>
      </c>
      <c r="P55" s="13" t="s">
        <v>108</v>
      </c>
      <c r="Q55" s="13" t="s">
        <v>119</v>
      </c>
      <c r="R55" s="13">
        <v>110750</v>
      </c>
      <c r="S55" s="21">
        <v>172137</v>
      </c>
      <c r="T55" s="17"/>
      <c r="U55" s="18">
        <v>31916</v>
      </c>
      <c r="V55" s="18" t="s">
        <v>248</v>
      </c>
      <c r="W55" s="17"/>
      <c r="X55" s="17"/>
      <c r="Y55" s="17"/>
      <c r="Z55" s="13"/>
      <c r="AA55" s="15"/>
      <c r="AB55" s="16"/>
      <c r="AC55" s="13"/>
      <c r="AD55" s="13" t="s">
        <v>181</v>
      </c>
      <c r="AE55" s="13" t="s">
        <v>182</v>
      </c>
      <c r="AF55" s="14" t="s">
        <v>183</v>
      </c>
      <c r="AG55" s="16"/>
      <c r="AH55" s="13">
        <v>21</v>
      </c>
      <c r="AI55" s="13">
        <v>136</v>
      </c>
      <c r="AJ55" s="13">
        <v>1305</v>
      </c>
      <c r="AK55" s="13">
        <v>405</v>
      </c>
      <c r="AL55" s="14" t="s">
        <v>76</v>
      </c>
      <c r="AM55" s="14" t="s">
        <v>77</v>
      </c>
      <c r="AN55" s="14" t="s">
        <v>309</v>
      </c>
      <c r="AO55" s="13">
        <v>110750</v>
      </c>
      <c r="AP55" s="14" t="s">
        <v>79</v>
      </c>
      <c r="AQ55" s="19"/>
      <c r="AR55" s="16"/>
      <c r="AS55" s="21">
        <v>31916</v>
      </c>
      <c r="AT55" s="13" t="s">
        <v>287</v>
      </c>
      <c r="AU55" s="15">
        <v>44433</v>
      </c>
      <c r="AV55" s="16"/>
      <c r="AW55" s="24">
        <v>31916</v>
      </c>
      <c r="AX55" s="16"/>
      <c r="AY55" s="24">
        <v>31916</v>
      </c>
      <c r="AZ55" s="15">
        <v>44438</v>
      </c>
      <c r="BA55" s="13" t="s">
        <v>288</v>
      </c>
      <c r="BB55" s="17">
        <f t="shared" si="26"/>
        <v>0</v>
      </c>
      <c r="BC55" s="17">
        <f t="shared" si="27"/>
        <v>0</v>
      </c>
      <c r="BD55" s="17">
        <f t="shared" si="28"/>
        <v>0</v>
      </c>
      <c r="BE55" s="17">
        <f t="shared" si="29"/>
        <v>0</v>
      </c>
      <c r="BF55" s="16"/>
      <c r="BG55" s="16"/>
      <c r="BH55" s="16"/>
      <c r="BI55" s="16"/>
      <c r="BJ55" s="16"/>
      <c r="BK55" s="22">
        <f t="shared" si="30"/>
        <v>0</v>
      </c>
      <c r="BL55" s="23">
        <f t="shared" si="31"/>
        <v>0</v>
      </c>
      <c r="BM55" s="1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</row>
    <row r="56" spans="1:259" s="25" customFormat="1" ht="105" x14ac:dyDescent="0.25">
      <c r="A56" s="13">
        <v>136</v>
      </c>
      <c r="B56" s="13">
        <v>1305</v>
      </c>
      <c r="C56" s="13">
        <v>405</v>
      </c>
      <c r="D56" s="13">
        <v>264</v>
      </c>
      <c r="E56" s="14" t="s">
        <v>77</v>
      </c>
      <c r="F56" s="13">
        <v>21</v>
      </c>
      <c r="G56" s="14" t="s">
        <v>78</v>
      </c>
      <c r="H56" s="14" t="s">
        <v>23</v>
      </c>
      <c r="I56" s="14" t="s">
        <v>79</v>
      </c>
      <c r="J56" s="13" t="s">
        <v>80</v>
      </c>
      <c r="K56" s="13" t="s">
        <v>81</v>
      </c>
      <c r="L56" s="13" t="s">
        <v>82</v>
      </c>
      <c r="M56" s="13" t="s">
        <v>86</v>
      </c>
      <c r="N56" s="13" t="s">
        <v>24</v>
      </c>
      <c r="O56" s="15">
        <v>44440</v>
      </c>
      <c r="P56" s="13" t="s">
        <v>90</v>
      </c>
      <c r="Q56" s="13" t="s">
        <v>113</v>
      </c>
      <c r="R56" s="13">
        <v>110600</v>
      </c>
      <c r="S56" s="21">
        <v>576523</v>
      </c>
      <c r="T56" s="17"/>
      <c r="U56" s="18">
        <v>17827</v>
      </c>
      <c r="V56" s="18" t="s">
        <v>248</v>
      </c>
      <c r="W56" s="17"/>
      <c r="X56" s="17"/>
      <c r="Y56" s="17"/>
      <c r="Z56" s="13" t="s">
        <v>24</v>
      </c>
      <c r="AA56" s="13" t="s">
        <v>24</v>
      </c>
      <c r="AB56" s="19"/>
      <c r="AC56" s="13" t="s">
        <v>24</v>
      </c>
      <c r="AD56" s="13" t="s">
        <v>140</v>
      </c>
      <c r="AE56" s="13" t="s">
        <v>141</v>
      </c>
      <c r="AF56" s="14" t="s">
        <v>142</v>
      </c>
      <c r="AG56" s="16"/>
      <c r="AH56" s="13">
        <v>21</v>
      </c>
      <c r="AI56" s="13">
        <v>136</v>
      </c>
      <c r="AJ56" s="13">
        <v>1305</v>
      </c>
      <c r="AK56" s="13">
        <v>405</v>
      </c>
      <c r="AL56" s="14" t="s">
        <v>76</v>
      </c>
      <c r="AM56" s="14" t="s">
        <v>77</v>
      </c>
      <c r="AN56" s="14" t="s">
        <v>301</v>
      </c>
      <c r="AO56" s="13">
        <v>110600</v>
      </c>
      <c r="AP56" s="14" t="s">
        <v>79</v>
      </c>
      <c r="AQ56" s="19"/>
      <c r="AR56" s="16"/>
      <c r="AS56" s="21">
        <v>17827</v>
      </c>
      <c r="AT56" s="13" t="s">
        <v>290</v>
      </c>
      <c r="AU56" s="15">
        <v>44459</v>
      </c>
      <c r="AV56" s="16"/>
      <c r="AW56" s="18">
        <v>17827</v>
      </c>
      <c r="AX56" s="17"/>
      <c r="AY56" s="18">
        <v>17827</v>
      </c>
      <c r="AZ56" s="15">
        <v>44461</v>
      </c>
      <c r="BA56" s="13" t="s">
        <v>291</v>
      </c>
      <c r="BB56" s="17">
        <f t="shared" si="2"/>
        <v>0</v>
      </c>
      <c r="BC56" s="17">
        <f t="shared" si="3"/>
        <v>0</v>
      </c>
      <c r="BD56" s="17">
        <f t="shared" si="4"/>
        <v>0</v>
      </c>
      <c r="BE56" s="17">
        <f t="shared" si="5"/>
        <v>0</v>
      </c>
      <c r="BF56" s="16"/>
      <c r="BG56" s="16"/>
      <c r="BH56" s="16"/>
      <c r="BI56" s="16"/>
      <c r="BJ56" s="16"/>
      <c r="BK56" s="22">
        <f t="shared" si="6"/>
        <v>0</v>
      </c>
      <c r="BL56" s="23">
        <f t="shared" si="7"/>
        <v>0</v>
      </c>
      <c r="BM56" s="1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</row>
    <row r="57" spans="1:259" s="25" customFormat="1" ht="105" x14ac:dyDescent="0.25">
      <c r="A57" s="13">
        <v>136</v>
      </c>
      <c r="B57" s="13">
        <v>1305</v>
      </c>
      <c r="C57" s="13">
        <v>405</v>
      </c>
      <c r="D57" s="13">
        <v>264</v>
      </c>
      <c r="E57" s="14" t="s">
        <v>77</v>
      </c>
      <c r="F57" s="13">
        <v>21</v>
      </c>
      <c r="G57" s="14" t="s">
        <v>339</v>
      </c>
      <c r="H57" s="14" t="s">
        <v>340</v>
      </c>
      <c r="I57" s="14" t="s">
        <v>79</v>
      </c>
      <c r="J57" s="13" t="s">
        <v>80</v>
      </c>
      <c r="K57" s="13" t="s">
        <v>81</v>
      </c>
      <c r="L57" s="13" t="s">
        <v>82</v>
      </c>
      <c r="M57" s="13" t="s">
        <v>86</v>
      </c>
      <c r="N57" s="13"/>
      <c r="O57" s="15">
        <v>44433</v>
      </c>
      <c r="P57" s="13" t="s">
        <v>293</v>
      </c>
      <c r="Q57" s="13" t="s">
        <v>294</v>
      </c>
      <c r="R57" s="13">
        <v>111045</v>
      </c>
      <c r="S57" s="21">
        <v>91319</v>
      </c>
      <c r="T57" s="16"/>
      <c r="U57" s="18">
        <v>5900</v>
      </c>
      <c r="V57" s="18" t="s">
        <v>248</v>
      </c>
      <c r="W57" s="16"/>
      <c r="X57" s="16"/>
      <c r="Y57" s="16"/>
      <c r="Z57" s="13"/>
      <c r="AA57" s="13"/>
      <c r="AB57" s="16"/>
      <c r="AC57" s="13"/>
      <c r="AD57" s="13" t="s">
        <v>179</v>
      </c>
      <c r="AE57" s="13" t="s">
        <v>180</v>
      </c>
      <c r="AF57" s="14"/>
      <c r="AG57" s="16"/>
      <c r="AH57" s="13">
        <v>21</v>
      </c>
      <c r="AI57" s="13">
        <v>136</v>
      </c>
      <c r="AJ57" s="13">
        <v>1305</v>
      </c>
      <c r="AK57" s="13">
        <v>405</v>
      </c>
      <c r="AL57" s="14" t="s">
        <v>76</v>
      </c>
      <c r="AM57" s="14" t="s">
        <v>77</v>
      </c>
      <c r="AN57" s="14" t="s">
        <v>317</v>
      </c>
      <c r="AO57" s="13">
        <v>111045</v>
      </c>
      <c r="AP57" s="14" t="s">
        <v>79</v>
      </c>
      <c r="AQ57" s="19"/>
      <c r="AR57" s="16"/>
      <c r="AS57" s="21">
        <v>5900</v>
      </c>
      <c r="AT57" s="13" t="s">
        <v>295</v>
      </c>
      <c r="AU57" s="15">
        <v>44467</v>
      </c>
      <c r="AV57" s="16"/>
      <c r="AW57" s="18">
        <v>5900</v>
      </c>
      <c r="AX57" s="16"/>
      <c r="AY57" s="18">
        <v>5900</v>
      </c>
      <c r="AZ57" s="15">
        <v>44468</v>
      </c>
      <c r="BA57" s="13" t="s">
        <v>296</v>
      </c>
      <c r="BB57" s="17">
        <f t="shared" ref="BB57:BB58" si="32">T57-AX57</f>
        <v>0</v>
      </c>
      <c r="BC57" s="17">
        <f t="shared" ref="BC57:BC58" si="33">U57-AY57</f>
        <v>0</v>
      </c>
      <c r="BD57" s="17">
        <f t="shared" ref="BD57:BD58" si="34">T57-AR57</f>
        <v>0</v>
      </c>
      <c r="BE57" s="17">
        <f t="shared" ref="BE57:BE58" si="35">U57-AS57</f>
        <v>0</v>
      </c>
      <c r="BF57" s="16"/>
      <c r="BG57" s="16"/>
      <c r="BH57" s="16"/>
      <c r="BI57" s="16"/>
      <c r="BJ57" s="16"/>
      <c r="BK57" s="22">
        <f t="shared" ref="BK57:BK58" si="36">BE57</f>
        <v>0</v>
      </c>
      <c r="BL57" s="23">
        <f t="shared" ref="BL57:BL58" si="37">BC57</f>
        <v>0</v>
      </c>
      <c r="BM57" s="1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  <c r="IX57" s="26"/>
      <c r="IY57" s="26"/>
    </row>
    <row r="58" spans="1:259" s="25" customFormat="1" ht="105" x14ac:dyDescent="0.25">
      <c r="A58" s="13">
        <v>136</v>
      </c>
      <c r="B58" s="13">
        <v>1305</v>
      </c>
      <c r="C58" s="13">
        <v>405</v>
      </c>
      <c r="D58" s="13">
        <v>264</v>
      </c>
      <c r="E58" s="14" t="s">
        <v>77</v>
      </c>
      <c r="F58" s="13">
        <v>21</v>
      </c>
      <c r="G58" s="14" t="s">
        <v>78</v>
      </c>
      <c r="H58" s="14" t="s">
        <v>23</v>
      </c>
      <c r="I58" s="14" t="s">
        <v>79</v>
      </c>
      <c r="J58" s="13" t="s">
        <v>80</v>
      </c>
      <c r="K58" s="13" t="s">
        <v>81</v>
      </c>
      <c r="L58" s="13" t="s">
        <v>82</v>
      </c>
      <c r="M58" s="13" t="s">
        <v>86</v>
      </c>
      <c r="N58" s="13" t="s">
        <v>24</v>
      </c>
      <c r="O58" s="15">
        <v>44470</v>
      </c>
      <c r="P58" s="13" t="s">
        <v>90</v>
      </c>
      <c r="Q58" s="13" t="s">
        <v>113</v>
      </c>
      <c r="R58" s="13">
        <v>110600</v>
      </c>
      <c r="S58" s="21">
        <v>576523</v>
      </c>
      <c r="T58" s="17"/>
      <c r="U58" s="18">
        <v>20170</v>
      </c>
      <c r="V58" s="18" t="s">
        <v>248</v>
      </c>
      <c r="W58" s="17"/>
      <c r="X58" s="17"/>
      <c r="Y58" s="17"/>
      <c r="Z58" s="13" t="s">
        <v>24</v>
      </c>
      <c r="AA58" s="13" t="s">
        <v>24</v>
      </c>
      <c r="AB58" s="19"/>
      <c r="AC58" s="13" t="s">
        <v>24</v>
      </c>
      <c r="AD58" s="13" t="s">
        <v>140</v>
      </c>
      <c r="AE58" s="13" t="s">
        <v>141</v>
      </c>
      <c r="AF58" s="14" t="s">
        <v>142</v>
      </c>
      <c r="AG58" s="16"/>
      <c r="AH58" s="13">
        <v>21</v>
      </c>
      <c r="AI58" s="13">
        <v>136</v>
      </c>
      <c r="AJ58" s="13">
        <v>1305</v>
      </c>
      <c r="AK58" s="13">
        <v>405</v>
      </c>
      <c r="AL58" s="14" t="s">
        <v>76</v>
      </c>
      <c r="AM58" s="14" t="s">
        <v>77</v>
      </c>
      <c r="AN58" s="14" t="s">
        <v>301</v>
      </c>
      <c r="AO58" s="13">
        <v>110600</v>
      </c>
      <c r="AP58" s="14" t="s">
        <v>79</v>
      </c>
      <c r="AQ58" s="19"/>
      <c r="AR58" s="16"/>
      <c r="AS58" s="21">
        <v>20170</v>
      </c>
      <c r="AT58" s="13" t="s">
        <v>341</v>
      </c>
      <c r="AU58" s="15">
        <v>44483</v>
      </c>
      <c r="AV58" s="16"/>
      <c r="AW58" s="18">
        <v>20170</v>
      </c>
      <c r="AX58" s="17"/>
      <c r="AY58" s="18"/>
      <c r="AZ58" s="15"/>
      <c r="BA58" s="13"/>
      <c r="BB58" s="17">
        <f t="shared" si="32"/>
        <v>0</v>
      </c>
      <c r="BC58" s="17">
        <f>U58-AY58</f>
        <v>20170</v>
      </c>
      <c r="BD58" s="17">
        <f t="shared" si="34"/>
        <v>0</v>
      </c>
      <c r="BE58" s="17">
        <f t="shared" si="35"/>
        <v>0</v>
      </c>
      <c r="BF58" s="16"/>
      <c r="BG58" s="16"/>
      <c r="BH58" s="16"/>
      <c r="BI58" s="16"/>
      <c r="BJ58" s="16"/>
      <c r="BK58" s="22">
        <f t="shared" si="36"/>
        <v>0</v>
      </c>
      <c r="BL58" s="23">
        <f t="shared" si="37"/>
        <v>20170</v>
      </c>
      <c r="BM58" s="1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</row>
  </sheetData>
  <mergeCells count="44">
    <mergeCell ref="BM4:BM6"/>
    <mergeCell ref="BJ4:BJ6"/>
    <mergeCell ref="J4:J6"/>
    <mergeCell ref="U4:U6"/>
    <mergeCell ref="AA4:AB5"/>
    <mergeCell ref="BF4:BF6"/>
    <mergeCell ref="BG4:BG6"/>
    <mergeCell ref="BH4:BH6"/>
    <mergeCell ref="BI4:BI6"/>
    <mergeCell ref="AG4:AG6"/>
    <mergeCell ref="AH4:AP4"/>
    <mergeCell ref="AC4:AC6"/>
    <mergeCell ref="AD4:AF5"/>
    <mergeCell ref="BK4:BK6"/>
    <mergeCell ref="BL4:BL6"/>
    <mergeCell ref="AH5:AM5"/>
    <mergeCell ref="AT4:AW5"/>
    <mergeCell ref="AX4:BA5"/>
    <mergeCell ref="BB4:BE5"/>
    <mergeCell ref="A5:E5"/>
    <mergeCell ref="F5:F6"/>
    <mergeCell ref="G5:G6"/>
    <mergeCell ref="H5:H6"/>
    <mergeCell ref="I5:I6"/>
    <mergeCell ref="W4:W6"/>
    <mergeCell ref="X4:X6"/>
    <mergeCell ref="Y4:Y6"/>
    <mergeCell ref="Z4:Z6"/>
    <mergeCell ref="G2:AF2"/>
    <mergeCell ref="BI2:BL2"/>
    <mergeCell ref="A4:I4"/>
    <mergeCell ref="K4:K6"/>
    <mergeCell ref="L4:L6"/>
    <mergeCell ref="M4:M6"/>
    <mergeCell ref="N4:N6"/>
    <mergeCell ref="O4:P5"/>
    <mergeCell ref="Q4:Q6"/>
    <mergeCell ref="R4:S5"/>
    <mergeCell ref="AQ4:AS5"/>
    <mergeCell ref="AP5:AP6"/>
    <mergeCell ref="T4:T6"/>
    <mergeCell ref="V4:V6"/>
    <mergeCell ref="AN5:AN6"/>
    <mergeCell ref="AO5:AO6"/>
  </mergeCells>
  <phoneticPr fontId="3" type="noConversion"/>
  <pageMargins left="0" right="0" top="0.74803149606299213" bottom="0.74803149606299213" header="0.31496062992125984" footer="0.31496062992125984"/>
  <pageSetup paperSize="9" scale="2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25.10.2021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Л. Пашун</dc:creator>
  <cp:lastModifiedBy>Пользователь Windows</cp:lastModifiedBy>
  <cp:lastPrinted>2021-08-02T12:45:39Z</cp:lastPrinted>
  <dcterms:created xsi:type="dcterms:W3CDTF">2015-06-05T18:19:34Z</dcterms:created>
  <dcterms:modified xsi:type="dcterms:W3CDTF">2021-10-25T06:14:31Z</dcterms:modified>
</cp:coreProperties>
</file>